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workbookPr defaultThemeVersion="166925"/>
  <mc:AlternateContent xmlns:mc="http://schemas.openxmlformats.org/markup-compatibility/2006">
    <mc:Choice Requires="x15">
      <x15ac:absPath xmlns:x15ac="http://schemas.microsoft.com/office/spreadsheetml/2010/11/ac" url="https://mohgovtnz-my.sharepoint.com/personal/anthony_fallon_health_govt_nz/Documents/Desktop/Central Documents/Other Teams Work/12 Public Metrics/"/>
    </mc:Choice>
  </mc:AlternateContent>
  <xr:revisionPtr revIDLastSave="5" documentId="8_{E95F6F4B-C5C1-48A7-B8E4-91681C31372C}" xr6:coauthVersionLast="47" xr6:coauthVersionMax="47" xr10:uidLastSave="{97E884F3-5EED-4C73-A510-9143EC8B80BC}"/>
  <bookViews>
    <workbookView xWindow="28680" yWindow="1590" windowWidth="29040" windowHeight="15840" tabRatio="726" activeTab="5" xr2:uid="{F3D7AAA7-5DA8-43C1-97F8-4EC60A5D6E72}"/>
  </bookViews>
  <sheets>
    <sheet name="Definitions" sheetId="5" r:id="rId1"/>
    <sheet name="Imms at 24 month" sheetId="12" r:id="rId2"/>
    <sheet name="ASH 0-4" sheetId="9" r:id="rId3"/>
    <sheet name="ASH 45-64" sheetId="10" r:id="rId4"/>
    <sheet name="U25 Mental Health Access" sheetId="13" r:id="rId5"/>
    <sheet name="Acute Bed Days" sheetId="7" r:id="rId6"/>
    <sheet name="FCT 31 days" sheetId="3" r:id="rId7"/>
    <sheet name="ESPI2" sheetId="8" r:id="rId8"/>
    <sheet name="ESPI5" sheetId="11" r:id="rId9"/>
    <sheet name="Waiting &gt;365 days" sheetId="4" r:id="rId10"/>
    <sheet name="ED Presentations" sheetId="2" r:id="rId11"/>
    <sheet name="SSED" sheetId="1"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4" l="1"/>
</calcChain>
</file>

<file path=xl/sharedStrings.xml><?xml version="1.0" encoding="utf-8"?>
<sst xmlns="http://schemas.openxmlformats.org/spreadsheetml/2006/main" count="388" uniqueCount="117">
  <si>
    <t>Jan-Mar 2023</t>
  </si>
  <si>
    <t>Jan-Mar 2022</t>
  </si>
  <si>
    <t>Northern</t>
  </si>
  <si>
    <t>Auckland</t>
  </si>
  <si>
    <t>Counties Manukau</t>
  </si>
  <si>
    <t>Northland</t>
  </si>
  <si>
    <t>Waitemata</t>
  </si>
  <si>
    <t>Te Manawa Taki</t>
  </si>
  <si>
    <t>Bay of Plenty</t>
  </si>
  <si>
    <t>Lakes</t>
  </si>
  <si>
    <t>Tairawhiti</t>
  </si>
  <si>
    <t>Taranaki</t>
  </si>
  <si>
    <t>Waikato</t>
  </si>
  <si>
    <t>Central</t>
  </si>
  <si>
    <t>Capital and Coast</t>
  </si>
  <si>
    <t>Hawke's Bay</t>
  </si>
  <si>
    <t>Hutt Valley</t>
  </si>
  <si>
    <t>MidCentral</t>
  </si>
  <si>
    <t>Wairarapa</t>
  </si>
  <si>
    <t>Whanganui</t>
  </si>
  <si>
    <t>Te Waipounamu</t>
  </si>
  <si>
    <t>Canterbury</t>
  </si>
  <si>
    <t>Nelson Marlborough</t>
  </si>
  <si>
    <t>South Canterbury</t>
  </si>
  <si>
    <t>Southern</t>
  </si>
  <si>
    <t>West Coast</t>
  </si>
  <si>
    <t>Emergency Depts percentage of stays shorter than 6 hours</t>
  </si>
  <si>
    <t>by district of service</t>
  </si>
  <si>
    <t>Emergency Dept presentations</t>
  </si>
  <si>
    <t>Oct 22-Mar23</t>
  </si>
  <si>
    <t>Jul 22-Dec 22</t>
  </si>
  <si>
    <t>Hawkes Bay</t>
  </si>
  <si>
    <t>Faster cancer treatment: percentage of patients who received first  treatment within 31 days of clinical decision to treat</t>
  </si>
  <si>
    <t>Data requires further validation</t>
  </si>
  <si>
    <t>District</t>
  </si>
  <si>
    <t>As at 31 Mar 2023</t>
  </si>
  <si>
    <t>As at 31 Mar 2022</t>
  </si>
  <si>
    <t>Planned Care: waiting more than 365 days for treatment</t>
  </si>
  <si>
    <t>Definitions of Measures</t>
  </si>
  <si>
    <t>Measure</t>
  </si>
  <si>
    <t>Definition</t>
  </si>
  <si>
    <t>Data Source</t>
  </si>
  <si>
    <t>District definition</t>
  </si>
  <si>
    <t>Date extracted</t>
  </si>
  <si>
    <t>ED Presentations</t>
  </si>
  <si>
    <t>Presentations to an Emergency Dept</t>
  </si>
  <si>
    <t xml:space="preserve">National Non-Admitted Patient Collection (NNPAC) </t>
  </si>
  <si>
    <t>District of service</t>
  </si>
  <si>
    <t>ED Attendances</t>
  </si>
  <si>
    <t>ED Attendances &lt;6 hours</t>
  </si>
  <si>
    <t>The number of ED patients who were admitted, discharged, or transferred from an emergency department within six hours. This measure excludes those people who presented to ED in error as well as those who did not wait to be seen.</t>
  </si>
  <si>
    <t>The proportion of ED patients who were admitted, discharged, or transferred from an emergency department within six hours. This measure excludes those people who presented to ED in error as well as those who did not wait to be seen.</t>
  </si>
  <si>
    <t>ED Attendances &lt;6 hours/ ED Attendances</t>
  </si>
  <si>
    <t>Performance against FCT 31 day indicator</t>
  </si>
  <si>
    <t>The proportion of eligible cancer patients who receive their first treatment within 31 days of a decision to treat by a health professional. The days are counted from the decision to treat date to the delivery of their first treatment.</t>
  </si>
  <si>
    <t>Denominator: Patient events submitted to FCT national collection where date of first cancer treatment is in the period
Numerator: Patients in denominator who had first treatment 31 days or less following decision to treat.</t>
  </si>
  <si>
    <t>Faster Cancer Treatment National Collection (FCT)</t>
  </si>
  <si>
    <t>Waiting for procedure &gt;365 days</t>
  </si>
  <si>
    <t xml:space="preserve">The total number of people in each district who have been on a planned care waitlist for more than 365 days for a procedure. </t>
  </si>
  <si>
    <t>Patient events submitted to NBRS where:
- they did not have a waitlist close date prior to the period end AND 
- where days between ready for treatment date and period end (in this case, 31 March 2023) exceeded 365 AND 
- where 'staged/planned/procedure' type = 'normal' AND 
- purchaser is NOT 'ACC'.</t>
  </si>
  <si>
    <t xml:space="preserve">National Booking Reporting System (NBRS) </t>
  </si>
  <si>
    <t>Shorter Stays in ED (SSED): Percentage of stays in Emergency Departments shorter than 6 hours</t>
  </si>
  <si>
    <t>Technical Data Definition - Exclusions and Inclusions</t>
  </si>
  <si>
    <t xml:space="preserve">District of domicile* </t>
  </si>
  <si>
    <t>Year to Mar 2023</t>
  </si>
  <si>
    <t>Year to Mar 2022</t>
  </si>
  <si>
    <t>Capital, Coast and Hutt</t>
  </si>
  <si>
    <t>12 Months to Mar 2023</t>
  </si>
  <si>
    <t>12 Months to Mar 2022</t>
  </si>
  <si>
    <t>*ASH data for Hutt Valley has been combined with Capital and Coast District from September 2022</t>
  </si>
  <si>
    <t>Ambulatory Sensitive (Avoidable) Hospitalisations (ASH) for Children (age 0-4) for the 12 month period to March 2023 - ASH Rate (No. Events per 100,000 of the 0-4 population)</t>
  </si>
  <si>
    <t>Ambulatory Sensitive (Avoidable) Hospitalisations (ASH) for Adults (age 45-64) for the 12 month period to March 2023 - ASH Rate (No. Events per 100,000 of the 45-64 population)</t>
  </si>
  <si>
    <t>Number of patients given a commitment to treatment but not treated within 4 months</t>
  </si>
  <si>
    <t>Number of patients waiting longer than 4 months for an FSA</t>
  </si>
  <si>
    <t>Immunisation Rates reported for the period 01 January to 31 Mar 2023 (&amp; Comparison)</t>
  </si>
  <si>
    <t>Jan to Mar 2023</t>
  </si>
  <si>
    <t>Jan to Mar 2022</t>
  </si>
  <si>
    <t xml:space="preserve">The information contained in this report has been derived from the National Immunisation Register database. </t>
  </si>
  <si>
    <t>Under 25s able to access specialist mental health services within three weeks of referral. Access rates are reported by District for the 12 month period December 2021 to November 2022</t>
  </si>
  <si>
    <t>Apr 22 to Mar 23</t>
  </si>
  <si>
    <t>Apr 21 to Mar 22</t>
  </si>
  <si>
    <t xml:space="preserve">Under 25s able to access specialist mental health services within three weeks of referral. </t>
  </si>
  <si>
    <t>The waiting time is number of days from the date a new client was referred to an organisation to the first in-scope activity (services) the client attended at that organisation.</t>
  </si>
  <si>
    <t>Under 25 Mental health access</t>
  </si>
  <si>
    <t xml:space="preserve">Numerator: Number of eligible children enrolled on the NIR who have turned two years of age during the quarter and who are recorded as fully immunised on the end of the day that they turn the milestone age 
Denominator: Number of eligible children enrolled on the NIR who have turned two years of age during the quarter. Those who decline vaccines or who have opted off their information being recorded on the NIR are included in the denominator </t>
  </si>
  <si>
    <t>Immunisation coverage at 24 month</t>
  </si>
  <si>
    <t xml:space="preserve">Eligible children fully immunised at two years of age for Māori, Pacific, and Total populations. </t>
  </si>
  <si>
    <t>National Immunisation Register database</t>
  </si>
  <si>
    <t>Programme of Integration of Mental Health Data (PRIMHD) - data extracted by National Collection and Reporting Data Services Team</t>
  </si>
  <si>
    <t>ESPI 5 - Elective Services Patient Flow Indicator 5</t>
  </si>
  <si>
    <t xml:space="preserve">Numerator: Number of patients with an Assured status waiting more than 120 days 
Denominator: Total number of patients waiting with an Assured status </t>
  </si>
  <si>
    <t>NBRS</t>
  </si>
  <si>
    <t>ESPI 2 - Elective Services Patient Flow Indicator 2</t>
  </si>
  <si>
    <t>No. of patients waiting for an FSA (first specialist assessment) that wait longer than four months.</t>
  </si>
  <si>
    <t xml:space="preserve">Numerator: Number of patients waiting more than four calendar months for FSA 
Denominator: Total number of patients waiting at month end for FSA </t>
  </si>
  <si>
    <t>Ambulatory Sensitive (Avoidable) Hospitalisations (ASH) for Adults (age 45-64)</t>
  </si>
  <si>
    <t>ASH Rate (No. Events per 100,000 of the 45-64 population)</t>
  </si>
  <si>
    <t>Numerator: Those aged 29 days to 14 years who had an acute or arranged admission type with the exception of dental where elective admissions Methodology   Page 2 of 3 are included.   Denominator: New Zealand PHO enrolled population aged 29 days to 14 years.</t>
  </si>
  <si>
    <t>Nationwide Services Framework "Data for reporting against SI1/SLM ambulatory sensitive(avoidable) hospital admissions"</t>
  </si>
  <si>
    <t>ASH Rate (No. Events per 100,000 of the 0-4 population)</t>
  </si>
  <si>
    <t>Ambulatory Sensitive (Avoidable) Hospitalisations (ASH) for Children (age 0-4)</t>
  </si>
  <si>
    <t>Acute Bed Day Rate</t>
  </si>
  <si>
    <t xml:space="preserve">Online report on shinyapp hosted by Ministry of Health - https://minhealthnz.shinyapps.io/ABD_Domicile_2023Q1/ </t>
  </si>
  <si>
    <t>The measure is the rate calculated by dividing acute hospital bed days by the number of people in the New Zealand (NZ) resident population</t>
  </si>
  <si>
    <r>
      <t xml:space="preserve">ED events submitted to NNPAC </t>
    </r>
    <r>
      <rPr>
        <b/>
        <sz val="10"/>
        <color theme="1"/>
        <rFont val="Calibri"/>
        <family val="2"/>
        <scheme val="minor"/>
      </rPr>
      <t>including</t>
    </r>
    <r>
      <rPr>
        <sz val="10"/>
        <color theme="1"/>
        <rFont val="Calibri"/>
        <family val="2"/>
        <scheme val="minor"/>
      </rPr>
      <t xml:space="preserve"> those that did not wait (Attendance codes ATT and DNW). Events which receive triage only in ED and then are directed to a short stay unit (PUCs MS02019, ED00002A) are excluded.</t>
    </r>
  </si>
  <si>
    <r>
      <t xml:space="preserve">Presentations to an Emergency Dept where the patient </t>
    </r>
    <r>
      <rPr>
        <b/>
        <i/>
        <sz val="10"/>
        <color theme="1"/>
        <rFont val="Calibri"/>
        <family val="2"/>
        <scheme val="minor"/>
      </rPr>
      <t>did</t>
    </r>
    <r>
      <rPr>
        <sz val="10"/>
        <color theme="1"/>
        <rFont val="Calibri"/>
        <family val="2"/>
        <scheme val="minor"/>
      </rPr>
      <t xml:space="preserve"> wait to be seen.</t>
    </r>
  </si>
  <si>
    <r>
      <rPr>
        <i/>
        <sz val="10"/>
        <color theme="1"/>
        <rFont val="Calibri"/>
        <family val="2"/>
        <scheme val="minor"/>
      </rPr>
      <t xml:space="preserve">Denominator for Shorter Stays in ED measure. </t>
    </r>
    <r>
      <rPr>
        <sz val="10"/>
        <color theme="1"/>
        <rFont val="Calibri"/>
        <family val="2"/>
        <scheme val="minor"/>
      </rPr>
      <t xml:space="preserve">ED events submitted to NNPAC </t>
    </r>
    <r>
      <rPr>
        <b/>
        <sz val="10"/>
        <color theme="1"/>
        <rFont val="Calibri"/>
        <family val="2"/>
        <scheme val="minor"/>
      </rPr>
      <t>excluding</t>
    </r>
    <r>
      <rPr>
        <sz val="10"/>
        <color theme="1"/>
        <rFont val="Calibri"/>
        <family val="2"/>
        <scheme val="minor"/>
      </rPr>
      <t xml:space="preserve"> those that did not wait (ie. Excluding attendance code DNW). Attendances which receive triage only in ED and then are directed to a short stay unit (PUCs MS02019, ED00002A) are excluded.</t>
    </r>
  </si>
  <si>
    <r>
      <rPr>
        <i/>
        <sz val="10"/>
        <color theme="1"/>
        <rFont val="Calibri"/>
        <family val="2"/>
        <scheme val="minor"/>
      </rPr>
      <t xml:space="preserve">Numerator for Shorter Stays in ED measure. </t>
    </r>
    <r>
      <rPr>
        <sz val="10"/>
        <color theme="1"/>
        <rFont val="Calibri"/>
        <family val="2"/>
        <scheme val="minor"/>
      </rPr>
      <t xml:space="preserve">ED Attendances where minutes between datetime of presentation and datetime of departure are less than 360. 
</t>
    </r>
    <r>
      <rPr>
        <b/>
        <sz val="10"/>
        <color theme="1"/>
        <rFont val="Calibri"/>
        <family val="2"/>
        <scheme val="minor"/>
      </rPr>
      <t>Definition of 'datetime of departure'</t>
    </r>
    <r>
      <rPr>
        <sz val="10"/>
        <color theme="1"/>
        <rFont val="Calibri"/>
        <family val="2"/>
        <scheme val="minor"/>
      </rPr>
      <t>: The date and time of the physical departure of the patient from ED to an inpatient ward, or the time at which a patient begins a period of formal observation (whether in ED observation beds, an observation unit, or similar), or the time at which a patient being discharged from the ED to the community physically leaves the ED.</t>
    </r>
  </si>
  <si>
    <t>Note: Data for March 2023 in Canterbury was incomplete at time of reporting, and therefore the Apr 2022-Mar 2023 result may change in subsequent reports when data is complete. The source of data is the Programme for the Integration of Mental Health Data (PRIMHD) National Collection.</t>
  </si>
  <si>
    <t>Note: For 14 districts source of data is Faster Cancer Treatment (FCT) national collection. For 4 districts, the source of data is district supplied and for two districts, data requires further validation before publication</t>
  </si>
  <si>
    <t>Note: For 13 districts source of data is the National Booking Reporting System. For 7 districts, source of data is NBRS for period ending Mar 2022 and district supplied for period ending Mar 2023 (and validated as close match to Rapid National Data Automation (RNDA) Dataset for Waitlists).</t>
  </si>
  <si>
    <t>For 17 districts source of data is National Non-admitted Patient Collection (NNPAC) and for 3 districts source of data is district supplied.</t>
  </si>
  <si>
    <t>*District of domicile is the district (old DHB boundary) that the patient lives in, irrespective of the district delivering the service</t>
  </si>
  <si>
    <t>by district of domicile</t>
  </si>
  <si>
    <t>District of domicile</t>
  </si>
  <si>
    <t>Standardised Acute bed Days per 1000 population - Year to Mar 2023 (&amp; comparison)</t>
  </si>
  <si>
    <t>Standardised Acute bed Days per 1000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</si>
</sst>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
    <numFmt numFmtId="166" formatCode="0.0%"/>
  </numFmts>
  <fonts count="11" x14ac:knownFonts="1">
    <font>
      <sz val="11"/>
      <color theme="1"/>
      <name val="Calibri"/>
      <family val="2"/>
      <scheme val="minor"/>
    </font>
    <font>
      <sz val="11"/>
      <color theme="1"/>
      <name val="Calibri"/>
      <family val="2"/>
      <scheme val="minor"/>
    </font>
    <font>
      <sz val="10"/>
      <color theme="1"/>
      <name val="Calibri"/>
      <family val="2"/>
      <scheme val="minor"/>
    </font>
    <font>
      <sz val="10"/>
      <color theme="4" tint="-0.499984740745262"/>
      <name val="Calibri"/>
      <family val="2"/>
      <scheme val="minor"/>
    </font>
    <font>
      <b/>
      <sz val="14"/>
      <color rgb="FF2BAF60"/>
      <name val="Calibri"/>
      <family val="2"/>
      <scheme val="minor"/>
    </font>
    <font>
      <b/>
      <sz val="12"/>
      <color rgb="FF2BAF60"/>
      <name val="Calibri"/>
      <family val="2"/>
      <scheme val="minor"/>
    </font>
    <font>
      <sz val="9"/>
      <color theme="1"/>
      <name val="Calibri"/>
      <family val="2"/>
      <scheme val="minor"/>
    </font>
    <font>
      <sz val="10"/>
      <color theme="0"/>
      <name val="Calibri"/>
      <family val="2"/>
      <scheme val="minor"/>
    </font>
    <font>
      <b/>
      <sz val="10"/>
      <color theme="1"/>
      <name val="Calibri"/>
      <family val="2"/>
      <scheme val="minor"/>
    </font>
    <font>
      <b/>
      <i/>
      <sz val="10"/>
      <color theme="1"/>
      <name val="Calibri"/>
      <family val="2"/>
      <scheme val="minor"/>
    </font>
    <font>
      <i/>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4">
    <xf numFmtId="0" fontId="0" fillId="0" borderId="0" xfId="0"/>
    <xf numFmtId="0" fontId="2" fillId="0" borderId="0" xfId="0" applyFont="1"/>
    <xf numFmtId="0" fontId="2" fillId="0" borderId="1" xfId="0" applyFont="1" applyBorder="1" applyAlignment="1">
      <alignment horizontal="center"/>
    </xf>
    <xf numFmtId="0" fontId="2" fillId="0" borderId="1" xfId="0" applyFont="1" applyBorder="1"/>
    <xf numFmtId="9" fontId="3" fillId="0" borderId="1" xfId="2" applyFont="1" applyBorder="1" applyAlignment="1">
      <alignment horizontal="center"/>
    </xf>
    <xf numFmtId="0" fontId="4" fillId="0" borderId="0" xfId="0" applyFont="1" applyAlignment="1">
      <alignment horizontal="left" vertical="center" readingOrder="1"/>
    </xf>
    <xf numFmtId="0" fontId="5" fillId="0" borderId="0" xfId="0" applyFont="1" applyAlignment="1">
      <alignment horizontal="left" vertical="center" readingOrder="1"/>
    </xf>
    <xf numFmtId="164" fontId="3" fillId="0" borderId="1" xfId="1" applyNumberFormat="1" applyFont="1" applyBorder="1" applyAlignment="1">
      <alignment horizontal="center"/>
    </xf>
    <xf numFmtId="0" fontId="0" fillId="0" borderId="0" xfId="0" applyAlignment="1">
      <alignment horizontal="left"/>
    </xf>
    <xf numFmtId="9" fontId="3" fillId="0" borderId="1" xfId="2" applyFont="1" applyBorder="1" applyAlignment="1">
      <alignment horizontal="left"/>
    </xf>
    <xf numFmtId="0" fontId="3" fillId="0" borderId="1" xfId="0" applyFont="1" applyBorder="1"/>
    <xf numFmtId="0" fontId="3" fillId="0" borderId="1" xfId="0" applyFont="1" applyBorder="1" applyAlignment="1">
      <alignment horizontal="right"/>
    </xf>
    <xf numFmtId="0" fontId="0" fillId="2" borderId="0" xfId="0" applyFill="1"/>
    <xf numFmtId="0" fontId="3" fillId="2" borderId="1" xfId="0" applyFont="1" applyFill="1" applyBorder="1" applyAlignment="1">
      <alignment horizontal="right"/>
    </xf>
    <xf numFmtId="0" fontId="3" fillId="2" borderId="1" xfId="0" applyFont="1" applyFill="1" applyBorder="1"/>
    <xf numFmtId="0" fontId="2" fillId="2" borderId="1" xfId="0" applyFont="1" applyFill="1" applyBorder="1"/>
    <xf numFmtId="0" fontId="6" fillId="0" borderId="0" xfId="0" applyFont="1"/>
    <xf numFmtId="0" fontId="6" fillId="0" borderId="0" xfId="0" applyFont="1" applyAlignment="1">
      <alignment wrapText="1"/>
    </xf>
    <xf numFmtId="0" fontId="6" fillId="0" borderId="0" xfId="0" applyFont="1" applyAlignment="1">
      <alignment vertical="top"/>
    </xf>
    <xf numFmtId="165" fontId="3" fillId="0" borderId="1" xfId="2" applyNumberFormat="1" applyFont="1" applyBorder="1" applyAlignment="1">
      <alignment horizontal="center"/>
    </xf>
    <xf numFmtId="1" fontId="3" fillId="0" borderId="1" xfId="2" applyNumberFormat="1" applyFont="1" applyBorder="1" applyAlignment="1">
      <alignment horizontal="center"/>
    </xf>
    <xf numFmtId="166" fontId="3" fillId="0" borderId="1" xfId="2" applyNumberFormat="1" applyFont="1" applyBorder="1" applyAlignment="1">
      <alignment horizontal="center"/>
    </xf>
    <xf numFmtId="1" fontId="0" fillId="0" borderId="0" xfId="0" applyNumberFormat="1"/>
    <xf numFmtId="0" fontId="7"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16" fontId="2" fillId="0" borderId="1" xfId="0" applyNumberFormat="1" applyFont="1" applyBorder="1" applyAlignment="1">
      <alignment horizontal="center" vertical="center" wrapText="1"/>
    </xf>
    <xf numFmtId="0" fontId="2" fillId="0" borderId="0" xfId="0" applyFont="1" applyAlignment="1">
      <alignment vertical="center" wrapText="1"/>
    </xf>
    <xf numFmtId="9" fontId="3" fillId="0" borderId="1" xfId="2" applyNumberFormat="1" applyFont="1" applyBorder="1" applyAlignment="1">
      <alignment horizontal="center"/>
    </xf>
    <xf numFmtId="0" fontId="0" fillId="0" borderId="0" xfId="0" applyAlignment="1">
      <alignment horizontal="left" wrapText="1"/>
    </xf>
    <xf numFmtId="0" fontId="4" fillId="0" borderId="0" xfId="0" applyFont="1" applyAlignment="1">
      <alignment horizontal="center" vertical="center" wrapText="1" readingOrder="1"/>
    </xf>
    <xf numFmtId="0" fontId="2" fillId="0" borderId="1" xfId="0" applyFont="1" applyBorder="1" applyAlignment="1">
      <alignment horizontal="center" vertical="center" wrapText="1"/>
    </xf>
    <xf numFmtId="0" fontId="2" fillId="0" borderId="0" xfId="0" applyFont="1" applyAlignment="1">
      <alignment horizontal="center" wrapText="1"/>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2BAF60"/>
      <color rgb="FF31C9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2B60A-3B83-4476-9E21-445ED7A7E042}">
  <dimension ref="A1:F22"/>
  <sheetViews>
    <sheetView showGridLines="0" zoomScale="90" zoomScaleNormal="90" workbookViewId="0">
      <pane xSplit="1" ySplit="2" topLeftCell="B3" activePane="bottomRight" state="frozen"/>
      <selection pane="topRight" activeCell="B1" sqref="B1"/>
      <selection pane="bottomLeft" activeCell="A3" sqref="A3"/>
      <selection pane="bottomRight" activeCell="I4" sqref="I4"/>
    </sheetView>
  </sheetViews>
  <sheetFormatPr defaultColWidth="8.7109375" defaultRowHeight="12" x14ac:dyDescent="0.2"/>
  <cols>
    <col min="1" max="1" width="24.5703125" style="17" customWidth="1"/>
    <col min="2" max="2" width="47.5703125" style="17" customWidth="1"/>
    <col min="3" max="3" width="72.140625" style="17" customWidth="1"/>
    <col min="4" max="4" width="34.42578125" style="17" customWidth="1"/>
    <col min="5" max="6" width="11" style="17" customWidth="1"/>
    <col min="7" max="16384" width="8.7109375" style="16"/>
  </cols>
  <sheetData>
    <row r="1" spans="1:6" ht="18.75" x14ac:dyDescent="0.2">
      <c r="A1" s="5" t="s">
        <v>38</v>
      </c>
    </row>
    <row r="2" spans="1:6" ht="25.5" x14ac:dyDescent="0.2">
      <c r="A2" s="23" t="s">
        <v>39</v>
      </c>
      <c r="B2" s="23" t="s">
        <v>40</v>
      </c>
      <c r="C2" s="23" t="s">
        <v>62</v>
      </c>
      <c r="D2" s="23" t="s">
        <v>41</v>
      </c>
      <c r="E2" s="23" t="s">
        <v>42</v>
      </c>
      <c r="F2" s="24" t="s">
        <v>43</v>
      </c>
    </row>
    <row r="3" spans="1:6" ht="89.25" x14ac:dyDescent="0.2">
      <c r="A3" s="25" t="s">
        <v>85</v>
      </c>
      <c r="B3" s="26" t="s">
        <v>86</v>
      </c>
      <c r="C3" s="25" t="s">
        <v>84</v>
      </c>
      <c r="D3" s="25" t="s">
        <v>87</v>
      </c>
      <c r="E3" s="26" t="s">
        <v>63</v>
      </c>
      <c r="F3" s="27">
        <v>45110</v>
      </c>
    </row>
    <row r="4" spans="1:6" ht="51" x14ac:dyDescent="0.2">
      <c r="A4" s="25" t="s">
        <v>100</v>
      </c>
      <c r="B4" s="26" t="s">
        <v>99</v>
      </c>
      <c r="C4" s="25" t="s">
        <v>97</v>
      </c>
      <c r="D4" s="25" t="s">
        <v>98</v>
      </c>
      <c r="E4" s="26" t="s">
        <v>63</v>
      </c>
      <c r="F4" s="27">
        <v>45110</v>
      </c>
    </row>
    <row r="5" spans="1:6" ht="51" x14ac:dyDescent="0.2">
      <c r="A5" s="25" t="s">
        <v>95</v>
      </c>
      <c r="B5" s="26" t="s">
        <v>96</v>
      </c>
      <c r="C5" s="25"/>
      <c r="D5" s="25" t="s">
        <v>98</v>
      </c>
      <c r="E5" s="26" t="s">
        <v>63</v>
      </c>
      <c r="F5" s="27">
        <v>45110</v>
      </c>
    </row>
    <row r="6" spans="1:6" ht="51" x14ac:dyDescent="0.2">
      <c r="A6" s="25" t="s">
        <v>83</v>
      </c>
      <c r="B6" s="26" t="s">
        <v>81</v>
      </c>
      <c r="C6" s="25" t="s">
        <v>82</v>
      </c>
      <c r="D6" s="25" t="s">
        <v>88</v>
      </c>
      <c r="E6" s="26" t="s">
        <v>47</v>
      </c>
      <c r="F6" s="27">
        <v>45110</v>
      </c>
    </row>
    <row r="7" spans="1:6" ht="51" x14ac:dyDescent="0.2">
      <c r="A7" s="25" t="s">
        <v>101</v>
      </c>
      <c r="B7" s="26" t="s">
        <v>115</v>
      </c>
      <c r="C7" s="25" t="s">
        <v>103</v>
      </c>
      <c r="D7" s="25" t="s">
        <v>102</v>
      </c>
      <c r="E7" s="26" t="s">
        <v>63</v>
      </c>
      <c r="F7" s="27">
        <v>45110</v>
      </c>
    </row>
    <row r="8" spans="1:6" ht="63.75" x14ac:dyDescent="0.2">
      <c r="A8" s="25" t="s">
        <v>53</v>
      </c>
      <c r="B8" s="28" t="s">
        <v>54</v>
      </c>
      <c r="C8" s="25" t="s">
        <v>55</v>
      </c>
      <c r="D8" s="25" t="s">
        <v>56</v>
      </c>
      <c r="E8" s="26" t="s">
        <v>63</v>
      </c>
      <c r="F8" s="27">
        <v>45090</v>
      </c>
    </row>
    <row r="9" spans="1:6" ht="38.25" x14ac:dyDescent="0.2">
      <c r="A9" s="25" t="s">
        <v>89</v>
      </c>
      <c r="B9" s="26" t="s">
        <v>72</v>
      </c>
      <c r="C9" s="25" t="s">
        <v>90</v>
      </c>
      <c r="D9" s="25" t="s">
        <v>91</v>
      </c>
      <c r="E9" s="26" t="s">
        <v>47</v>
      </c>
      <c r="F9" s="27">
        <v>45110</v>
      </c>
    </row>
    <row r="10" spans="1:6" ht="38.25" x14ac:dyDescent="0.2">
      <c r="A10" s="25" t="s">
        <v>92</v>
      </c>
      <c r="B10" s="26" t="s">
        <v>93</v>
      </c>
      <c r="C10" s="25" t="s">
        <v>94</v>
      </c>
      <c r="D10" s="25" t="s">
        <v>91</v>
      </c>
      <c r="E10" s="26" t="s">
        <v>47</v>
      </c>
      <c r="F10" s="27">
        <v>45110</v>
      </c>
    </row>
    <row r="11" spans="1:6" ht="76.5" x14ac:dyDescent="0.2">
      <c r="A11" s="25" t="s">
        <v>57</v>
      </c>
      <c r="B11" s="26" t="s">
        <v>58</v>
      </c>
      <c r="C11" s="25" t="s">
        <v>59</v>
      </c>
      <c r="D11" s="25" t="s">
        <v>60</v>
      </c>
      <c r="E11" s="26" t="s">
        <v>47</v>
      </c>
      <c r="F11" s="27">
        <v>45090</v>
      </c>
    </row>
    <row r="12" spans="1:6" ht="38.25" x14ac:dyDescent="0.2">
      <c r="A12" s="25" t="s">
        <v>44</v>
      </c>
      <c r="B12" s="25" t="s">
        <v>45</v>
      </c>
      <c r="C12" s="25" t="s">
        <v>104</v>
      </c>
      <c r="D12" s="26" t="s">
        <v>46</v>
      </c>
      <c r="E12" s="26" t="s">
        <v>47</v>
      </c>
      <c r="F12" s="27">
        <v>45090</v>
      </c>
    </row>
    <row r="13" spans="1:6" ht="51" x14ac:dyDescent="0.2">
      <c r="A13" s="25" t="s">
        <v>48</v>
      </c>
      <c r="B13" s="25" t="s">
        <v>105</v>
      </c>
      <c r="C13" s="25" t="s">
        <v>106</v>
      </c>
      <c r="D13" s="26" t="s">
        <v>46</v>
      </c>
      <c r="E13" s="26" t="s">
        <v>47</v>
      </c>
      <c r="F13" s="27">
        <v>45090</v>
      </c>
    </row>
    <row r="14" spans="1:6" ht="89.25" x14ac:dyDescent="0.2">
      <c r="A14" s="25" t="s">
        <v>49</v>
      </c>
      <c r="B14" s="25" t="s">
        <v>50</v>
      </c>
      <c r="C14" s="25" t="s">
        <v>107</v>
      </c>
      <c r="D14" s="26" t="s">
        <v>46</v>
      </c>
      <c r="E14" s="26" t="s">
        <v>47</v>
      </c>
      <c r="F14" s="27">
        <v>45090</v>
      </c>
    </row>
    <row r="15" spans="1:6" ht="63.75" x14ac:dyDescent="0.2">
      <c r="A15" s="25" t="s">
        <v>61</v>
      </c>
      <c r="B15" s="25" t="s">
        <v>51</v>
      </c>
      <c r="C15" s="25" t="s">
        <v>52</v>
      </c>
      <c r="D15" s="26" t="s">
        <v>46</v>
      </c>
      <c r="E15" s="26" t="s">
        <v>47</v>
      </c>
      <c r="F15" s="27">
        <v>45090</v>
      </c>
    </row>
    <row r="16" spans="1:6" x14ac:dyDescent="0.2">
      <c r="A16" s="18" t="s">
        <v>112</v>
      </c>
      <c r="B16" s="16"/>
      <c r="C16" s="16"/>
      <c r="D16" s="16"/>
      <c r="E16" s="16"/>
      <c r="F16" s="16"/>
    </row>
    <row r="17" spans="1:6" x14ac:dyDescent="0.2">
      <c r="A17" s="16"/>
      <c r="B17" s="16"/>
      <c r="C17" s="16"/>
      <c r="D17" s="16"/>
      <c r="E17" s="16"/>
      <c r="F17" s="16"/>
    </row>
    <row r="18" spans="1:6" x14ac:dyDescent="0.2">
      <c r="A18" s="16"/>
      <c r="B18" s="16"/>
      <c r="C18" s="16"/>
      <c r="D18" s="16"/>
      <c r="E18" s="16"/>
      <c r="F18" s="16"/>
    </row>
    <row r="19" spans="1:6" x14ac:dyDescent="0.2">
      <c r="A19" s="16"/>
      <c r="B19" s="16"/>
      <c r="C19" s="16"/>
      <c r="D19" s="16"/>
      <c r="E19" s="16"/>
      <c r="F19" s="16"/>
    </row>
    <row r="20" spans="1:6" x14ac:dyDescent="0.2">
      <c r="A20" s="16"/>
      <c r="B20" s="16"/>
      <c r="C20" s="16"/>
      <c r="D20" s="16"/>
      <c r="E20" s="16"/>
      <c r="F20" s="16"/>
    </row>
    <row r="21" spans="1:6" x14ac:dyDescent="0.2">
      <c r="A21" s="16"/>
      <c r="B21" s="16"/>
      <c r="C21" s="16"/>
      <c r="D21" s="16"/>
      <c r="E21" s="16"/>
      <c r="F21" s="16"/>
    </row>
    <row r="22" spans="1:6" x14ac:dyDescent="0.2">
      <c r="A22" s="16"/>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4115D-B760-44CC-9189-AD08C8A22F51}">
  <dimension ref="A1:D26"/>
  <sheetViews>
    <sheetView showGridLines="0" zoomScaleNormal="100" workbookViewId="0">
      <pane xSplit="2" ySplit="3" topLeftCell="C4" activePane="bottomRight" state="frozen"/>
      <selection pane="topRight" activeCell="C1" sqref="C1"/>
      <selection pane="bottomLeft" activeCell="A4" sqref="A4"/>
      <selection pane="bottomRight" activeCell="L34" sqref="L34"/>
    </sheetView>
  </sheetViews>
  <sheetFormatPr defaultRowHeight="15" x14ac:dyDescent="0.25"/>
  <cols>
    <col min="1" max="1" width="17" customWidth="1"/>
    <col min="2" max="2" width="20.42578125" customWidth="1"/>
    <col min="3" max="3" width="16.85546875" style="12" customWidth="1"/>
    <col min="4" max="4" width="19.140625" customWidth="1"/>
  </cols>
  <sheetData>
    <row r="1" spans="1:4" ht="18.75" x14ac:dyDescent="0.25">
      <c r="A1" s="5" t="s">
        <v>37</v>
      </c>
    </row>
    <row r="2" spans="1:4" ht="15.75" x14ac:dyDescent="0.25">
      <c r="A2" s="6" t="s">
        <v>27</v>
      </c>
    </row>
    <row r="3" spans="1:4" x14ac:dyDescent="0.25">
      <c r="A3" s="1"/>
      <c r="B3" s="10" t="s">
        <v>34</v>
      </c>
      <c r="C3" s="13" t="s">
        <v>35</v>
      </c>
      <c r="D3" s="11" t="s">
        <v>36</v>
      </c>
    </row>
    <row r="4" spans="1:4" x14ac:dyDescent="0.25">
      <c r="A4" s="32" t="s">
        <v>2</v>
      </c>
      <c r="B4" s="10" t="s">
        <v>3</v>
      </c>
      <c r="C4" s="14">
        <v>185</v>
      </c>
      <c r="D4" s="10">
        <v>139</v>
      </c>
    </row>
    <row r="5" spans="1:4" x14ac:dyDescent="0.25">
      <c r="A5" s="32"/>
      <c r="B5" s="10" t="s">
        <v>4</v>
      </c>
      <c r="C5" s="14">
        <v>79</v>
      </c>
      <c r="D5" s="10">
        <v>64</v>
      </c>
    </row>
    <row r="6" spans="1:4" x14ac:dyDescent="0.25">
      <c r="A6" s="32"/>
      <c r="B6" s="10" t="s">
        <v>5</v>
      </c>
      <c r="C6" s="14">
        <v>468</v>
      </c>
      <c r="D6" s="10">
        <v>436</v>
      </c>
    </row>
    <row r="7" spans="1:4" x14ac:dyDescent="0.25">
      <c r="A7" s="32"/>
      <c r="B7" s="10" t="s">
        <v>6</v>
      </c>
      <c r="C7" s="14">
        <v>165</v>
      </c>
      <c r="D7" s="10">
        <v>450</v>
      </c>
    </row>
    <row r="8" spans="1:4" x14ac:dyDescent="0.25">
      <c r="A8" s="32" t="s">
        <v>7</v>
      </c>
      <c r="B8" s="10" t="s">
        <v>8</v>
      </c>
      <c r="C8" s="14">
        <v>321</v>
      </c>
      <c r="D8" s="10">
        <v>114</v>
      </c>
    </row>
    <row r="9" spans="1:4" x14ac:dyDescent="0.25">
      <c r="A9" s="32"/>
      <c r="B9" s="10" t="s">
        <v>9</v>
      </c>
      <c r="C9" s="14">
        <v>121</v>
      </c>
      <c r="D9" s="10">
        <v>23</v>
      </c>
    </row>
    <row r="10" spans="1:4" x14ac:dyDescent="0.25">
      <c r="A10" s="32"/>
      <c r="B10" s="10" t="s">
        <v>10</v>
      </c>
      <c r="C10" s="14">
        <v>83</v>
      </c>
      <c r="D10" s="10">
        <v>0</v>
      </c>
    </row>
    <row r="11" spans="1:4" x14ac:dyDescent="0.25">
      <c r="A11" s="32"/>
      <c r="B11" s="10" t="s">
        <v>11</v>
      </c>
      <c r="C11" s="14">
        <v>340</v>
      </c>
      <c r="D11" s="10">
        <v>153</v>
      </c>
    </row>
    <row r="12" spans="1:4" x14ac:dyDescent="0.25">
      <c r="A12" s="32"/>
      <c r="B12" s="10" t="s">
        <v>12</v>
      </c>
      <c r="C12" s="14">
        <f>T12+57</f>
        <v>57</v>
      </c>
      <c r="D12" s="10">
        <v>182</v>
      </c>
    </row>
    <row r="13" spans="1:4" x14ac:dyDescent="0.25">
      <c r="A13" s="32" t="s">
        <v>13</v>
      </c>
      <c r="B13" s="10" t="s">
        <v>14</v>
      </c>
      <c r="C13" s="14">
        <v>107</v>
      </c>
      <c r="D13" s="10">
        <v>16</v>
      </c>
    </row>
    <row r="14" spans="1:4" x14ac:dyDescent="0.25">
      <c r="A14" s="32"/>
      <c r="B14" s="10" t="s">
        <v>15</v>
      </c>
      <c r="C14" s="14">
        <v>407</v>
      </c>
      <c r="D14" s="10">
        <v>205</v>
      </c>
    </row>
    <row r="15" spans="1:4" x14ac:dyDescent="0.25">
      <c r="A15" s="32"/>
      <c r="B15" s="10" t="s">
        <v>16</v>
      </c>
      <c r="C15" s="14">
        <v>390</v>
      </c>
      <c r="D15" s="10">
        <v>189</v>
      </c>
    </row>
    <row r="16" spans="1:4" x14ac:dyDescent="0.25">
      <c r="A16" s="32"/>
      <c r="B16" s="10" t="s">
        <v>17</v>
      </c>
      <c r="C16" s="14">
        <v>263</v>
      </c>
      <c r="D16" s="10">
        <v>268</v>
      </c>
    </row>
    <row r="17" spans="1:4" x14ac:dyDescent="0.25">
      <c r="A17" s="32"/>
      <c r="B17" s="10" t="s">
        <v>18</v>
      </c>
      <c r="C17" s="14">
        <v>3</v>
      </c>
      <c r="D17" s="10">
        <v>1</v>
      </c>
    </row>
    <row r="18" spans="1:4" x14ac:dyDescent="0.25">
      <c r="A18" s="32"/>
      <c r="B18" s="10" t="s">
        <v>19</v>
      </c>
      <c r="C18" s="14">
        <v>62</v>
      </c>
      <c r="D18" s="10">
        <v>10</v>
      </c>
    </row>
    <row r="19" spans="1:4" x14ac:dyDescent="0.25">
      <c r="A19" s="32" t="s">
        <v>20</v>
      </c>
      <c r="B19" s="10" t="s">
        <v>21</v>
      </c>
      <c r="C19" s="14">
        <v>948</v>
      </c>
      <c r="D19" s="10">
        <v>238</v>
      </c>
    </row>
    <row r="20" spans="1:4" x14ac:dyDescent="0.25">
      <c r="A20" s="32"/>
      <c r="B20" s="10" t="s">
        <v>22</v>
      </c>
      <c r="C20" s="14">
        <v>94</v>
      </c>
      <c r="D20" s="10">
        <v>13</v>
      </c>
    </row>
    <row r="21" spans="1:4" x14ac:dyDescent="0.25">
      <c r="A21" s="32"/>
      <c r="B21" s="10" t="s">
        <v>23</v>
      </c>
      <c r="C21" s="14">
        <v>1</v>
      </c>
      <c r="D21" s="10">
        <v>0</v>
      </c>
    </row>
    <row r="22" spans="1:4" x14ac:dyDescent="0.25">
      <c r="A22" s="32"/>
      <c r="B22" s="10" t="s">
        <v>24</v>
      </c>
      <c r="C22" s="15">
        <v>732</v>
      </c>
      <c r="D22" s="3">
        <v>638</v>
      </c>
    </row>
    <row r="23" spans="1:4" x14ac:dyDescent="0.25">
      <c r="A23" s="32"/>
      <c r="B23" s="10" t="s">
        <v>25</v>
      </c>
      <c r="C23" s="14">
        <v>31</v>
      </c>
      <c r="D23" s="10">
        <v>5</v>
      </c>
    </row>
    <row r="25" spans="1:4" ht="58.5" customHeight="1" x14ac:dyDescent="0.25">
      <c r="A25" s="30" t="s">
        <v>110</v>
      </c>
      <c r="B25" s="30"/>
      <c r="C25" s="30"/>
      <c r="D25" s="30"/>
    </row>
    <row r="26" spans="1:4" hidden="1" x14ac:dyDescent="0.25">
      <c r="A26" s="30"/>
      <c r="B26" s="30"/>
      <c r="C26" s="30"/>
      <c r="D26" s="30"/>
    </row>
  </sheetData>
  <mergeCells count="5">
    <mergeCell ref="A4:A7"/>
    <mergeCell ref="A8:A12"/>
    <mergeCell ref="A13:A18"/>
    <mergeCell ref="A19:A23"/>
    <mergeCell ref="A25:D2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D77B9-F6A1-4BB6-A28D-5A06C6D49045}">
  <dimension ref="A1:D26"/>
  <sheetViews>
    <sheetView showGridLines="0" zoomScaleNormal="100" workbookViewId="0">
      <pane xSplit="2" ySplit="3" topLeftCell="C4" activePane="bottomRight" state="frozen"/>
      <selection pane="topRight" activeCell="C1" sqref="C1"/>
      <selection pane="bottomLeft" activeCell="A4" sqref="A4"/>
      <selection pane="bottomRight" activeCell="I25" sqref="I25"/>
    </sheetView>
  </sheetViews>
  <sheetFormatPr defaultRowHeight="15" x14ac:dyDescent="0.25"/>
  <cols>
    <col min="1" max="1" width="17" customWidth="1"/>
    <col min="2" max="2" width="20.42578125" customWidth="1"/>
    <col min="3" max="4" width="12.85546875" customWidth="1"/>
  </cols>
  <sheetData>
    <row r="1" spans="1:4" ht="18.75" x14ac:dyDescent="0.25">
      <c r="A1" s="5" t="s">
        <v>28</v>
      </c>
    </row>
    <row r="2" spans="1:4" ht="15.75" x14ac:dyDescent="0.25">
      <c r="A2" s="6" t="s">
        <v>27</v>
      </c>
    </row>
    <row r="3" spans="1:4" x14ac:dyDescent="0.25">
      <c r="A3" s="1"/>
      <c r="B3" s="1"/>
      <c r="C3" s="2" t="s">
        <v>0</v>
      </c>
      <c r="D3" s="2" t="s">
        <v>1</v>
      </c>
    </row>
    <row r="4" spans="1:4" x14ac:dyDescent="0.25">
      <c r="A4" s="32" t="s">
        <v>2</v>
      </c>
      <c r="B4" s="3" t="s">
        <v>3</v>
      </c>
      <c r="C4" s="7">
        <v>26144</v>
      </c>
      <c r="D4" s="7">
        <v>23469</v>
      </c>
    </row>
    <row r="5" spans="1:4" x14ac:dyDescent="0.25">
      <c r="A5" s="32"/>
      <c r="B5" s="3" t="s">
        <v>4</v>
      </c>
      <c r="C5" s="7">
        <v>27228</v>
      </c>
      <c r="D5" s="7">
        <v>23731</v>
      </c>
    </row>
    <row r="6" spans="1:4" x14ac:dyDescent="0.25">
      <c r="A6" s="32"/>
      <c r="B6" s="3" t="s">
        <v>5</v>
      </c>
      <c r="C6" s="7">
        <v>15239</v>
      </c>
      <c r="D6" s="7">
        <v>13767</v>
      </c>
    </row>
    <row r="7" spans="1:4" x14ac:dyDescent="0.25">
      <c r="A7" s="32"/>
      <c r="B7" s="3" t="s">
        <v>6</v>
      </c>
      <c r="C7" s="7">
        <v>24186</v>
      </c>
      <c r="D7" s="7">
        <v>22753</v>
      </c>
    </row>
    <row r="8" spans="1:4" x14ac:dyDescent="0.25">
      <c r="A8" s="32" t="s">
        <v>7</v>
      </c>
      <c r="B8" s="3" t="s">
        <v>8</v>
      </c>
      <c r="C8" s="7">
        <v>20186</v>
      </c>
      <c r="D8" s="7">
        <v>18134</v>
      </c>
    </row>
    <row r="9" spans="1:4" x14ac:dyDescent="0.25">
      <c r="A9" s="32"/>
      <c r="B9" s="3" t="s">
        <v>9</v>
      </c>
      <c r="C9" s="7">
        <v>12924</v>
      </c>
      <c r="D9" s="7">
        <v>12078</v>
      </c>
    </row>
    <row r="10" spans="1:4" x14ac:dyDescent="0.25">
      <c r="A10" s="32"/>
      <c r="B10" s="3" t="s">
        <v>10</v>
      </c>
      <c r="C10" s="7">
        <v>6544</v>
      </c>
      <c r="D10" s="7">
        <v>5647</v>
      </c>
    </row>
    <row r="11" spans="1:4" x14ac:dyDescent="0.25">
      <c r="A11" s="32"/>
      <c r="B11" s="3" t="s">
        <v>11</v>
      </c>
      <c r="C11" s="7">
        <v>12950</v>
      </c>
      <c r="D11" s="7">
        <v>11338</v>
      </c>
    </row>
    <row r="12" spans="1:4" x14ac:dyDescent="0.25">
      <c r="A12" s="32"/>
      <c r="B12" s="3" t="s">
        <v>12</v>
      </c>
      <c r="C12" s="7">
        <v>30259</v>
      </c>
      <c r="D12" s="7">
        <v>29619</v>
      </c>
    </row>
    <row r="13" spans="1:4" x14ac:dyDescent="0.25">
      <c r="A13" s="32" t="s">
        <v>13</v>
      </c>
      <c r="B13" s="3" t="s">
        <v>14</v>
      </c>
      <c r="C13" s="7">
        <v>14476</v>
      </c>
      <c r="D13" s="7">
        <v>14151</v>
      </c>
    </row>
    <row r="14" spans="1:4" x14ac:dyDescent="0.25">
      <c r="A14" s="32"/>
      <c r="B14" s="3" t="s">
        <v>15</v>
      </c>
      <c r="C14" s="7">
        <v>13219</v>
      </c>
      <c r="D14" s="7">
        <v>11322</v>
      </c>
    </row>
    <row r="15" spans="1:4" x14ac:dyDescent="0.25">
      <c r="A15" s="32"/>
      <c r="B15" s="3" t="s">
        <v>16</v>
      </c>
      <c r="C15" s="7">
        <v>12654</v>
      </c>
      <c r="D15" s="7">
        <v>11582</v>
      </c>
    </row>
    <row r="16" spans="1:4" x14ac:dyDescent="0.25">
      <c r="A16" s="32"/>
      <c r="B16" s="3" t="s">
        <v>17</v>
      </c>
      <c r="C16" s="7">
        <v>10488</v>
      </c>
      <c r="D16" s="7">
        <v>10895</v>
      </c>
    </row>
    <row r="17" spans="1:4" x14ac:dyDescent="0.25">
      <c r="A17" s="32"/>
      <c r="B17" s="3" t="s">
        <v>18</v>
      </c>
      <c r="C17" s="7">
        <v>4446</v>
      </c>
      <c r="D17" s="7">
        <v>4076</v>
      </c>
    </row>
    <row r="18" spans="1:4" x14ac:dyDescent="0.25">
      <c r="A18" s="32"/>
      <c r="B18" s="3" t="s">
        <v>19</v>
      </c>
      <c r="C18" s="7">
        <v>4899</v>
      </c>
      <c r="D18" s="7">
        <v>4968</v>
      </c>
    </row>
    <row r="19" spans="1:4" x14ac:dyDescent="0.25">
      <c r="A19" s="32" t="s">
        <v>20</v>
      </c>
      <c r="B19" s="3" t="s">
        <v>21</v>
      </c>
      <c r="C19" s="7">
        <v>32999</v>
      </c>
      <c r="D19" s="7">
        <v>29875</v>
      </c>
    </row>
    <row r="20" spans="1:4" x14ac:dyDescent="0.25">
      <c r="A20" s="32"/>
      <c r="B20" s="3" t="s">
        <v>22</v>
      </c>
      <c r="C20" s="7">
        <v>13305</v>
      </c>
      <c r="D20" s="7">
        <v>11906</v>
      </c>
    </row>
    <row r="21" spans="1:4" x14ac:dyDescent="0.25">
      <c r="A21" s="32"/>
      <c r="B21" s="3" t="s">
        <v>23</v>
      </c>
      <c r="C21" s="7">
        <v>5559</v>
      </c>
      <c r="D21" s="7">
        <v>4949</v>
      </c>
    </row>
    <row r="22" spans="1:4" x14ac:dyDescent="0.25">
      <c r="A22" s="32"/>
      <c r="B22" s="3" t="s">
        <v>24</v>
      </c>
      <c r="C22" s="7">
        <v>25786</v>
      </c>
      <c r="D22" s="7">
        <v>22617</v>
      </c>
    </row>
    <row r="23" spans="1:4" x14ac:dyDescent="0.25">
      <c r="A23" s="32"/>
      <c r="B23" s="3" t="s">
        <v>25</v>
      </c>
      <c r="C23" s="7">
        <v>2731</v>
      </c>
      <c r="D23" s="7">
        <v>2586</v>
      </c>
    </row>
    <row r="25" spans="1:4" ht="55.5" customHeight="1" x14ac:dyDescent="0.25">
      <c r="A25" s="30" t="s">
        <v>111</v>
      </c>
      <c r="B25" s="30"/>
      <c r="C25" s="30"/>
      <c r="D25" s="30"/>
    </row>
    <row r="26" spans="1:4" hidden="1" x14ac:dyDescent="0.25">
      <c r="A26" s="30"/>
      <c r="B26" s="30"/>
      <c r="C26" s="30"/>
      <c r="D26" s="30"/>
    </row>
  </sheetData>
  <mergeCells count="5">
    <mergeCell ref="A25:D26"/>
    <mergeCell ref="A4:A7"/>
    <mergeCell ref="A8:A12"/>
    <mergeCell ref="A13:A18"/>
    <mergeCell ref="A19:A2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70F5E-66E3-44C3-95CC-FCE6C166540C}">
  <dimension ref="A1:D25"/>
  <sheetViews>
    <sheetView showGridLines="0" zoomScaleNormal="100" workbookViewId="0">
      <pane xSplit="2" ySplit="3" topLeftCell="C4" activePane="bottomRight" state="frozen"/>
      <selection pane="topRight" activeCell="C1" sqref="C1"/>
      <selection pane="bottomLeft" activeCell="A4" sqref="A4"/>
      <selection pane="bottomRight" activeCell="A34" sqref="A34"/>
    </sheetView>
  </sheetViews>
  <sheetFormatPr defaultRowHeight="15" x14ac:dyDescent="0.25"/>
  <cols>
    <col min="1" max="1" width="17.28515625" customWidth="1"/>
    <col min="2" max="2" width="19.140625" customWidth="1"/>
    <col min="3" max="4" width="12.140625" customWidth="1"/>
  </cols>
  <sheetData>
    <row r="1" spans="1:4" ht="18.75" x14ac:dyDescent="0.25">
      <c r="A1" s="5" t="s">
        <v>26</v>
      </c>
    </row>
    <row r="2" spans="1:4" ht="15.75" x14ac:dyDescent="0.25">
      <c r="A2" s="6" t="s">
        <v>27</v>
      </c>
    </row>
    <row r="3" spans="1:4" x14ac:dyDescent="0.25">
      <c r="A3" s="1"/>
      <c r="B3" s="1"/>
      <c r="C3" s="2" t="s">
        <v>0</v>
      </c>
      <c r="D3" s="2" t="s">
        <v>1</v>
      </c>
    </row>
    <row r="4" spans="1:4" x14ac:dyDescent="0.25">
      <c r="A4" s="32" t="s">
        <v>2</v>
      </c>
      <c r="B4" s="3" t="s">
        <v>3</v>
      </c>
      <c r="C4" s="4">
        <v>0.71194424978587556</v>
      </c>
      <c r="D4" s="4">
        <v>0.79612195543271724</v>
      </c>
    </row>
    <row r="5" spans="1:4" x14ac:dyDescent="0.25">
      <c r="A5" s="32"/>
      <c r="B5" s="3" t="s">
        <v>4</v>
      </c>
      <c r="C5" s="4">
        <v>0.63792767136113604</v>
      </c>
      <c r="D5" s="4">
        <v>0.76565970679697914</v>
      </c>
    </row>
    <row r="6" spans="1:4" x14ac:dyDescent="0.25">
      <c r="A6" s="32"/>
      <c r="B6" s="3" t="s">
        <v>5</v>
      </c>
      <c r="C6" s="4">
        <v>0.79394802903860506</v>
      </c>
      <c r="D6" s="4">
        <v>0.8239792130660728</v>
      </c>
    </row>
    <row r="7" spans="1:4" x14ac:dyDescent="0.25">
      <c r="A7" s="32"/>
      <c r="B7" s="3" t="s">
        <v>6</v>
      </c>
      <c r="C7" s="4">
        <v>0.737852816084547</v>
      </c>
      <c r="D7" s="4">
        <v>0.78926958346639897</v>
      </c>
    </row>
    <row r="8" spans="1:4" x14ac:dyDescent="0.25">
      <c r="A8" s="32" t="s">
        <v>7</v>
      </c>
      <c r="B8" s="3" t="s">
        <v>8</v>
      </c>
      <c r="C8" s="4">
        <v>0.75519319771822191</v>
      </c>
      <c r="D8" s="4">
        <v>0.79317569589943127</v>
      </c>
    </row>
    <row r="9" spans="1:4" x14ac:dyDescent="0.25">
      <c r="A9" s="32"/>
      <c r="B9" s="3" t="s">
        <v>9</v>
      </c>
      <c r="C9" s="4">
        <v>0.83263695450324982</v>
      </c>
      <c r="D9" s="4">
        <v>0.85394932935916545</v>
      </c>
    </row>
    <row r="10" spans="1:4" x14ac:dyDescent="0.25">
      <c r="A10" s="32"/>
      <c r="B10" s="3" t="s">
        <v>10</v>
      </c>
      <c r="C10" s="4">
        <v>0.95851804939835339</v>
      </c>
      <c r="D10" s="4">
        <v>0.96278051450465241</v>
      </c>
    </row>
    <row r="11" spans="1:4" x14ac:dyDescent="0.25">
      <c r="A11" s="32"/>
      <c r="B11" s="3" t="s">
        <v>11</v>
      </c>
      <c r="C11" s="4">
        <v>0.73482240322445214</v>
      </c>
      <c r="D11" s="4">
        <v>0.78461109043542987</v>
      </c>
    </row>
    <row r="12" spans="1:4" x14ac:dyDescent="0.25">
      <c r="A12" s="32"/>
      <c r="B12" s="3" t="s">
        <v>12</v>
      </c>
      <c r="C12" s="4">
        <v>0.67428769979152192</v>
      </c>
      <c r="D12" s="4">
        <v>0.70291823988143542</v>
      </c>
    </row>
    <row r="13" spans="1:4" x14ac:dyDescent="0.25">
      <c r="A13" s="32" t="s">
        <v>13</v>
      </c>
      <c r="B13" s="3" t="s">
        <v>14</v>
      </c>
      <c r="C13" s="4">
        <v>0.48658656389329707</v>
      </c>
      <c r="D13" s="4">
        <v>0.66522792669998487</v>
      </c>
    </row>
    <row r="14" spans="1:4" x14ac:dyDescent="0.25">
      <c r="A14" s="32"/>
      <c r="B14" s="3" t="s">
        <v>15</v>
      </c>
      <c r="C14" s="4">
        <v>0.77778654878433851</v>
      </c>
      <c r="D14" s="4">
        <v>0.76732855304283876</v>
      </c>
    </row>
    <row r="15" spans="1:4" x14ac:dyDescent="0.25">
      <c r="A15" s="32"/>
      <c r="B15" s="3" t="s">
        <v>16</v>
      </c>
      <c r="C15" s="4">
        <v>0.70507483836684082</v>
      </c>
      <c r="D15" s="4">
        <v>0.81416847467220077</v>
      </c>
    </row>
    <row r="16" spans="1:4" x14ac:dyDescent="0.25">
      <c r="A16" s="32"/>
      <c r="B16" s="3" t="s">
        <v>17</v>
      </c>
      <c r="C16" s="4">
        <v>0.47648017381857688</v>
      </c>
      <c r="D16" s="4">
        <v>0.60897566959721938</v>
      </c>
    </row>
    <row r="17" spans="1:4" x14ac:dyDescent="0.25">
      <c r="A17" s="32"/>
      <c r="B17" s="3" t="s">
        <v>18</v>
      </c>
      <c r="C17" s="4">
        <v>0.78735197782816835</v>
      </c>
      <c r="D17" s="4">
        <v>0.79363336992316136</v>
      </c>
    </row>
    <row r="18" spans="1:4" x14ac:dyDescent="0.25">
      <c r="A18" s="32"/>
      <c r="B18" s="3" t="s">
        <v>19</v>
      </c>
      <c r="C18" s="4">
        <v>0.69769340681771785</v>
      </c>
      <c r="D18" s="4">
        <v>0.80112721417069244</v>
      </c>
    </row>
    <row r="19" spans="1:4" x14ac:dyDescent="0.25">
      <c r="A19" s="32" t="s">
        <v>20</v>
      </c>
      <c r="B19" s="3" t="s">
        <v>21</v>
      </c>
      <c r="C19" s="4">
        <v>0.70592731789661434</v>
      </c>
      <c r="D19" s="4">
        <v>0.81492104080997962</v>
      </c>
    </row>
    <row r="20" spans="1:4" x14ac:dyDescent="0.25">
      <c r="A20" s="32"/>
      <c r="B20" s="3" t="s">
        <v>22</v>
      </c>
      <c r="C20" s="4">
        <v>0.84052093893784607</v>
      </c>
      <c r="D20" s="4">
        <v>0.87203019126854786</v>
      </c>
    </row>
    <row r="21" spans="1:4" x14ac:dyDescent="0.25">
      <c r="A21" s="32"/>
      <c r="B21" s="3" t="s">
        <v>23</v>
      </c>
      <c r="C21" s="4">
        <v>0.90828458199660311</v>
      </c>
      <c r="D21" s="4">
        <v>0.94634348456598305</v>
      </c>
    </row>
    <row r="22" spans="1:4" x14ac:dyDescent="0.25">
      <c r="A22" s="32"/>
      <c r="B22" s="3" t="s">
        <v>24</v>
      </c>
      <c r="C22" s="4">
        <v>0.7197906554678597</v>
      </c>
      <c r="D22" s="4">
        <v>0.80559722482655161</v>
      </c>
    </row>
    <row r="23" spans="1:4" x14ac:dyDescent="0.25">
      <c r="A23" s="32"/>
      <c r="B23" s="3" t="s">
        <v>25</v>
      </c>
      <c r="C23" s="4">
        <v>0.88129364204336635</v>
      </c>
      <c r="D23" s="4">
        <v>0.85525260625501198</v>
      </c>
    </row>
    <row r="25" spans="1:4" ht="54.75" customHeight="1" x14ac:dyDescent="0.25">
      <c r="A25" s="30" t="s">
        <v>111</v>
      </c>
      <c r="B25" s="30"/>
      <c r="C25" s="30"/>
      <c r="D25" s="30"/>
    </row>
  </sheetData>
  <mergeCells count="5">
    <mergeCell ref="A4:A7"/>
    <mergeCell ref="A8:A12"/>
    <mergeCell ref="A13:A18"/>
    <mergeCell ref="A19:A23"/>
    <mergeCell ref="A25:D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83160-6EA0-42CC-97BC-607AE96814AC}">
  <dimension ref="A1:D25"/>
  <sheetViews>
    <sheetView showGridLines="0" zoomScaleNormal="100" workbookViewId="0">
      <pane xSplit="2" ySplit="3" topLeftCell="C4" activePane="bottomRight" state="frozen"/>
      <selection pane="topRight" activeCell="C1" sqref="C1"/>
      <selection pane="bottomLeft" activeCell="A4" sqref="A4"/>
      <selection pane="bottomRight" activeCell="O19" sqref="O18:O19"/>
    </sheetView>
  </sheetViews>
  <sheetFormatPr defaultRowHeight="15" x14ac:dyDescent="0.25"/>
  <cols>
    <col min="1" max="1" width="17.28515625" customWidth="1"/>
    <col min="2" max="2" width="19.140625" customWidth="1"/>
    <col min="3" max="3" width="14.5703125" bestFit="1" customWidth="1"/>
    <col min="4" max="4" width="13.5703125" customWidth="1"/>
  </cols>
  <sheetData>
    <row r="1" spans="1:4" ht="51" customHeight="1" x14ac:dyDescent="0.25">
      <c r="A1" s="31" t="s">
        <v>74</v>
      </c>
      <c r="B1" s="31"/>
      <c r="C1" s="31"/>
      <c r="D1" s="31"/>
    </row>
    <row r="2" spans="1:4" ht="15.75" x14ac:dyDescent="0.25">
      <c r="A2" s="6" t="s">
        <v>114</v>
      </c>
    </row>
    <row r="3" spans="1:4" x14ac:dyDescent="0.25">
      <c r="A3" s="1"/>
      <c r="B3" s="1"/>
      <c r="C3" s="2" t="s">
        <v>75</v>
      </c>
      <c r="D3" s="2" t="s">
        <v>76</v>
      </c>
    </row>
    <row r="4" spans="1:4" x14ac:dyDescent="0.25">
      <c r="A4" s="32" t="s">
        <v>2</v>
      </c>
      <c r="B4" s="3" t="s">
        <v>3</v>
      </c>
      <c r="C4" s="21">
        <v>0.86399999999999999</v>
      </c>
      <c r="D4" s="21">
        <v>0.86799999999999999</v>
      </c>
    </row>
    <row r="5" spans="1:4" x14ac:dyDescent="0.25">
      <c r="A5" s="32"/>
      <c r="B5" s="3" t="s">
        <v>4</v>
      </c>
      <c r="C5" s="21">
        <v>0.84499999999999997</v>
      </c>
      <c r="D5" s="21">
        <v>0.876</v>
      </c>
    </row>
    <row r="6" spans="1:4" x14ac:dyDescent="0.25">
      <c r="A6" s="32"/>
      <c r="B6" s="3" t="s">
        <v>5</v>
      </c>
      <c r="C6" s="21">
        <v>0.66900000000000004</v>
      </c>
      <c r="D6" s="21">
        <v>0.71399999999999997</v>
      </c>
    </row>
    <row r="7" spans="1:4" x14ac:dyDescent="0.25">
      <c r="A7" s="32"/>
      <c r="B7" s="3" t="s">
        <v>6</v>
      </c>
      <c r="C7" s="21">
        <v>0.82799999999999996</v>
      </c>
      <c r="D7" s="21">
        <v>0.84599999999999997</v>
      </c>
    </row>
    <row r="8" spans="1:4" x14ac:dyDescent="0.25">
      <c r="A8" s="32" t="s">
        <v>7</v>
      </c>
      <c r="B8" s="3" t="s">
        <v>8</v>
      </c>
      <c r="C8" s="21">
        <v>0.77900000000000003</v>
      </c>
      <c r="D8" s="21">
        <v>0.79400000000000004</v>
      </c>
    </row>
    <row r="9" spans="1:4" x14ac:dyDescent="0.25">
      <c r="A9" s="32"/>
      <c r="B9" s="3" t="s">
        <v>9</v>
      </c>
      <c r="C9" s="21">
        <v>0.68300000000000005</v>
      </c>
      <c r="D9" s="21">
        <v>0.746</v>
      </c>
    </row>
    <row r="10" spans="1:4" x14ac:dyDescent="0.25">
      <c r="A10" s="32"/>
      <c r="B10" s="3" t="s">
        <v>10</v>
      </c>
      <c r="C10" s="21">
        <v>0.71099999999999997</v>
      </c>
      <c r="D10" s="21">
        <v>0.70899999999999996</v>
      </c>
    </row>
    <row r="11" spans="1:4" x14ac:dyDescent="0.25">
      <c r="A11" s="32"/>
      <c r="B11" s="3" t="s">
        <v>11</v>
      </c>
      <c r="C11" s="21">
        <v>0.82099999999999995</v>
      </c>
      <c r="D11" s="21">
        <v>0.83899999999999997</v>
      </c>
    </row>
    <row r="12" spans="1:4" x14ac:dyDescent="0.25">
      <c r="A12" s="32"/>
      <c r="B12" s="3" t="s">
        <v>12</v>
      </c>
      <c r="C12" s="21">
        <v>0.76400000000000001</v>
      </c>
      <c r="D12" s="21">
        <v>0.76700000000000002</v>
      </c>
    </row>
    <row r="13" spans="1:4" x14ac:dyDescent="0.25">
      <c r="A13" s="32" t="s">
        <v>13</v>
      </c>
      <c r="B13" s="3" t="s">
        <v>14</v>
      </c>
      <c r="C13" s="21">
        <v>0.90500000000000003</v>
      </c>
      <c r="D13" s="21">
        <v>0.89800000000000002</v>
      </c>
    </row>
    <row r="14" spans="1:4" x14ac:dyDescent="0.25">
      <c r="A14" s="32"/>
      <c r="B14" s="3" t="s">
        <v>15</v>
      </c>
      <c r="C14" s="21">
        <v>0.83399999999999996</v>
      </c>
      <c r="D14" s="21">
        <v>0.85399999999999998</v>
      </c>
    </row>
    <row r="15" spans="1:4" x14ac:dyDescent="0.25">
      <c r="A15" s="32"/>
      <c r="B15" s="3" t="s">
        <v>16</v>
      </c>
      <c r="C15" s="21">
        <v>0.84199999999999997</v>
      </c>
      <c r="D15" s="21">
        <v>0.85299999999999998</v>
      </c>
    </row>
    <row r="16" spans="1:4" x14ac:dyDescent="0.25">
      <c r="A16" s="32"/>
      <c r="B16" s="3" t="s">
        <v>17</v>
      </c>
      <c r="C16" s="21">
        <v>0.77600000000000002</v>
      </c>
      <c r="D16" s="21">
        <v>0.78600000000000003</v>
      </c>
    </row>
    <row r="17" spans="1:4" x14ac:dyDescent="0.25">
      <c r="A17" s="32"/>
      <c r="B17" s="3" t="s">
        <v>18</v>
      </c>
      <c r="C17" s="21">
        <v>0.879</v>
      </c>
      <c r="D17" s="21">
        <v>0.89300000000000002</v>
      </c>
    </row>
    <row r="18" spans="1:4" x14ac:dyDescent="0.25">
      <c r="A18" s="32"/>
      <c r="B18" s="3" t="s">
        <v>19</v>
      </c>
      <c r="C18" s="21">
        <v>0.80400000000000005</v>
      </c>
      <c r="D18" s="21">
        <v>0.81299999999999994</v>
      </c>
    </row>
    <row r="19" spans="1:4" x14ac:dyDescent="0.25">
      <c r="A19" s="32" t="s">
        <v>20</v>
      </c>
      <c r="B19" s="3" t="s">
        <v>21</v>
      </c>
      <c r="C19" s="21">
        <v>0.91200000000000003</v>
      </c>
      <c r="D19" s="21">
        <v>0.91600000000000004</v>
      </c>
    </row>
    <row r="20" spans="1:4" x14ac:dyDescent="0.25">
      <c r="A20" s="32"/>
      <c r="B20" s="3" t="s">
        <v>22</v>
      </c>
      <c r="C20" s="21">
        <v>0.86899999999999999</v>
      </c>
      <c r="D20" s="21">
        <v>0.89300000000000002</v>
      </c>
    </row>
    <row r="21" spans="1:4" x14ac:dyDescent="0.25">
      <c r="A21" s="32"/>
      <c r="B21" s="3" t="s">
        <v>23</v>
      </c>
      <c r="C21" s="21">
        <v>0.88800000000000001</v>
      </c>
      <c r="D21" s="21">
        <v>0.95699999999999996</v>
      </c>
    </row>
    <row r="22" spans="1:4" x14ac:dyDescent="0.25">
      <c r="A22" s="32"/>
      <c r="B22" s="3" t="s">
        <v>24</v>
      </c>
      <c r="C22" s="21">
        <v>0.91400000000000003</v>
      </c>
      <c r="D22" s="21">
        <v>0.92900000000000005</v>
      </c>
    </row>
    <row r="23" spans="1:4" x14ac:dyDescent="0.25">
      <c r="A23" s="32"/>
      <c r="B23" s="3" t="s">
        <v>25</v>
      </c>
      <c r="C23" s="21">
        <v>0.78300000000000003</v>
      </c>
      <c r="D23" s="21">
        <v>0.78100000000000003</v>
      </c>
    </row>
    <row r="25" spans="1:4" ht="32.25" customHeight="1" x14ac:dyDescent="0.25">
      <c r="A25" s="30" t="s">
        <v>77</v>
      </c>
      <c r="B25" s="30"/>
      <c r="C25" s="30"/>
      <c r="D25" s="30"/>
    </row>
  </sheetData>
  <mergeCells count="6">
    <mergeCell ref="A25:D25"/>
    <mergeCell ref="A1:D1"/>
    <mergeCell ref="A4:A7"/>
    <mergeCell ref="A8:A12"/>
    <mergeCell ref="A13:A18"/>
    <mergeCell ref="A19:A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0C000-EB16-4CE0-8E78-9581B56379E4}">
  <dimension ref="A1:D24"/>
  <sheetViews>
    <sheetView showGridLines="0" zoomScaleNormal="100" workbookViewId="0">
      <pane xSplit="2" ySplit="3" topLeftCell="C4" activePane="bottomRight" state="frozen"/>
      <selection pane="topRight" activeCell="C1" sqref="C1"/>
      <selection pane="bottomLeft" activeCell="A4" sqref="A4"/>
      <selection pane="bottomRight" activeCell="H31" sqref="H31"/>
    </sheetView>
  </sheetViews>
  <sheetFormatPr defaultRowHeight="15" x14ac:dyDescent="0.25"/>
  <cols>
    <col min="1" max="1" width="17.28515625" customWidth="1"/>
    <col min="2" max="2" width="19.140625" customWidth="1"/>
    <col min="3" max="3" width="19.28515625" customWidth="1"/>
    <col min="4" max="4" width="19.85546875" customWidth="1"/>
  </cols>
  <sheetData>
    <row r="1" spans="1:4" ht="66" customHeight="1" x14ac:dyDescent="0.25">
      <c r="A1" s="31" t="s">
        <v>70</v>
      </c>
      <c r="B1" s="31"/>
      <c r="C1" s="31"/>
      <c r="D1" s="31"/>
    </row>
    <row r="2" spans="1:4" ht="15.75" x14ac:dyDescent="0.25">
      <c r="A2" s="6" t="s">
        <v>113</v>
      </c>
    </row>
    <row r="3" spans="1:4" x14ac:dyDescent="0.25">
      <c r="A3" s="1"/>
      <c r="B3" s="1"/>
      <c r="C3" s="2" t="s">
        <v>67</v>
      </c>
      <c r="D3" s="2" t="s">
        <v>68</v>
      </c>
    </row>
    <row r="4" spans="1:4" x14ac:dyDescent="0.25">
      <c r="A4" s="32" t="s">
        <v>2</v>
      </c>
      <c r="B4" s="3" t="s">
        <v>3</v>
      </c>
      <c r="C4" s="20">
        <v>11172.0142602496</v>
      </c>
      <c r="D4" s="20">
        <v>7168</v>
      </c>
    </row>
    <row r="5" spans="1:4" x14ac:dyDescent="0.25">
      <c r="A5" s="32"/>
      <c r="B5" s="3" t="s">
        <v>4</v>
      </c>
      <c r="C5" s="20">
        <v>8188.1282910483496</v>
      </c>
      <c r="D5" s="20">
        <v>6400</v>
      </c>
    </row>
    <row r="6" spans="1:4" x14ac:dyDescent="0.25">
      <c r="A6" s="32"/>
      <c r="B6" s="3" t="s">
        <v>5</v>
      </c>
      <c r="C6" s="20">
        <v>6924.9201277955299</v>
      </c>
      <c r="D6" s="20">
        <v>5710</v>
      </c>
    </row>
    <row r="7" spans="1:4" x14ac:dyDescent="0.25">
      <c r="A7" s="32"/>
      <c r="B7" s="3" t="s">
        <v>6</v>
      </c>
      <c r="C7" s="20">
        <v>7284.6638655462202</v>
      </c>
      <c r="D7" s="20">
        <v>4598</v>
      </c>
    </row>
    <row r="8" spans="1:4" x14ac:dyDescent="0.25">
      <c r="A8" s="32" t="s">
        <v>7</v>
      </c>
      <c r="B8" s="3" t="s">
        <v>8</v>
      </c>
      <c r="C8" s="20">
        <v>8319.7199533255498</v>
      </c>
      <c r="D8" s="20">
        <v>6783</v>
      </c>
    </row>
    <row r="9" spans="1:4" x14ac:dyDescent="0.25">
      <c r="A9" s="32"/>
      <c r="B9" s="3" t="s">
        <v>9</v>
      </c>
      <c r="C9" s="20">
        <v>9183.9378238341997</v>
      </c>
      <c r="D9" s="20">
        <v>7003</v>
      </c>
    </row>
    <row r="10" spans="1:4" x14ac:dyDescent="0.25">
      <c r="A10" s="32"/>
      <c r="B10" s="3" t="s">
        <v>10</v>
      </c>
      <c r="C10" s="20">
        <v>5408.2998661311904</v>
      </c>
      <c r="D10" s="20">
        <v>5622</v>
      </c>
    </row>
    <row r="11" spans="1:4" x14ac:dyDescent="0.25">
      <c r="A11" s="32"/>
      <c r="B11" s="3" t="s">
        <v>11</v>
      </c>
      <c r="C11" s="20">
        <v>6937.5379017586401</v>
      </c>
      <c r="D11" s="20">
        <v>5435</v>
      </c>
    </row>
    <row r="12" spans="1:4" x14ac:dyDescent="0.25">
      <c r="A12" s="32"/>
      <c r="B12" s="3" t="s">
        <v>12</v>
      </c>
      <c r="C12" s="20">
        <v>7409.8248024733803</v>
      </c>
      <c r="D12" s="20">
        <v>6227</v>
      </c>
    </row>
    <row r="13" spans="1:4" x14ac:dyDescent="0.25">
      <c r="A13" s="32" t="s">
        <v>13</v>
      </c>
      <c r="B13" s="3" t="s">
        <v>66</v>
      </c>
      <c r="C13" s="20">
        <v>8533.6806847785592</v>
      </c>
      <c r="D13" s="20">
        <v>6155</v>
      </c>
    </row>
    <row r="14" spans="1:4" x14ac:dyDescent="0.25">
      <c r="A14" s="32"/>
      <c r="B14" s="3" t="s">
        <v>15</v>
      </c>
      <c r="C14" s="20">
        <v>7849.4623655914002</v>
      </c>
      <c r="D14" s="20">
        <v>7333</v>
      </c>
    </row>
    <row r="15" spans="1:4" x14ac:dyDescent="0.25">
      <c r="A15" s="32"/>
      <c r="B15" s="3" t="s">
        <v>17</v>
      </c>
      <c r="C15" s="20">
        <v>5606.1908856405898</v>
      </c>
      <c r="D15" s="20">
        <v>5358</v>
      </c>
    </row>
    <row r="16" spans="1:4" x14ac:dyDescent="0.25">
      <c r="A16" s="32"/>
      <c r="B16" s="3" t="s">
        <v>18</v>
      </c>
      <c r="C16" s="20">
        <v>4784.0531561461803</v>
      </c>
      <c r="D16" s="20">
        <v>4310</v>
      </c>
    </row>
    <row r="17" spans="1:4" x14ac:dyDescent="0.25">
      <c r="A17" s="32"/>
      <c r="B17" s="3" t="s">
        <v>19</v>
      </c>
      <c r="C17" s="20">
        <v>7386.3636363636397</v>
      </c>
      <c r="D17" s="20">
        <v>5216</v>
      </c>
    </row>
    <row r="18" spans="1:4" x14ac:dyDescent="0.25">
      <c r="A18" s="32" t="s">
        <v>20</v>
      </c>
      <c r="B18" s="3" t="s">
        <v>21</v>
      </c>
      <c r="C18" s="20">
        <v>6849.06794948888</v>
      </c>
      <c r="D18" s="20">
        <v>5904</v>
      </c>
    </row>
    <row r="19" spans="1:4" x14ac:dyDescent="0.25">
      <c r="A19" s="32"/>
      <c r="B19" s="3" t="s">
        <v>22</v>
      </c>
      <c r="C19" s="20">
        <v>4079.9031476997602</v>
      </c>
      <c r="D19" s="20">
        <v>2917.67554479419</v>
      </c>
    </row>
    <row r="20" spans="1:4" x14ac:dyDescent="0.25">
      <c r="A20" s="32"/>
      <c r="B20" s="3" t="s">
        <v>23</v>
      </c>
      <c r="C20" s="20">
        <v>5616.64190193165</v>
      </c>
      <c r="D20" s="20">
        <v>4451.0385756676596</v>
      </c>
    </row>
    <row r="21" spans="1:4" x14ac:dyDescent="0.25">
      <c r="A21" s="32"/>
      <c r="B21" s="3" t="s">
        <v>24</v>
      </c>
      <c r="C21" s="20">
        <v>5843.8012015292197</v>
      </c>
      <c r="D21" s="20">
        <v>5005.4644808743196</v>
      </c>
    </row>
    <row r="22" spans="1:4" x14ac:dyDescent="0.25">
      <c r="A22" s="32"/>
      <c r="B22" s="3" t="s">
        <v>25</v>
      </c>
      <c r="C22" s="20">
        <v>5875.7062146892704</v>
      </c>
      <c r="D22" s="20">
        <v>4972</v>
      </c>
    </row>
    <row r="24" spans="1:4" x14ac:dyDescent="0.25">
      <c r="A24" s="1" t="s">
        <v>69</v>
      </c>
    </row>
  </sheetData>
  <mergeCells count="5">
    <mergeCell ref="A4:A7"/>
    <mergeCell ref="A8:A12"/>
    <mergeCell ref="A13:A17"/>
    <mergeCell ref="A18:A22"/>
    <mergeCell ref="A1:D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18A5E-62DF-4850-823E-870030EAD81E}">
  <dimension ref="A1:D24"/>
  <sheetViews>
    <sheetView showGridLines="0" zoomScaleNormal="100" workbookViewId="0">
      <pane xSplit="2" ySplit="3" topLeftCell="C4" activePane="bottomRight" state="frozen"/>
      <selection pane="topRight" activeCell="C1" sqref="C1"/>
      <selection pane="bottomLeft" activeCell="A4" sqref="A4"/>
      <selection pane="bottomRight" activeCell="A2" sqref="A2"/>
    </sheetView>
  </sheetViews>
  <sheetFormatPr defaultRowHeight="15" x14ac:dyDescent="0.25"/>
  <cols>
    <col min="1" max="1" width="17.28515625" customWidth="1"/>
    <col min="2" max="2" width="19.140625" customWidth="1"/>
    <col min="3" max="4" width="18.85546875" bestFit="1" customWidth="1"/>
  </cols>
  <sheetData>
    <row r="1" spans="1:4" ht="117" customHeight="1" x14ac:dyDescent="0.25">
      <c r="A1" s="31" t="s">
        <v>71</v>
      </c>
      <c r="B1" s="31"/>
      <c r="C1" s="31"/>
      <c r="D1" s="31"/>
    </row>
    <row r="2" spans="1:4" ht="15.75" x14ac:dyDescent="0.25">
      <c r="A2" s="6" t="s">
        <v>113</v>
      </c>
    </row>
    <row r="3" spans="1:4" x14ac:dyDescent="0.25">
      <c r="A3" s="1"/>
      <c r="B3" s="1"/>
      <c r="C3" s="2" t="s">
        <v>67</v>
      </c>
      <c r="D3" s="2" t="s">
        <v>68</v>
      </c>
    </row>
    <row r="4" spans="1:4" x14ac:dyDescent="0.25">
      <c r="A4" s="32" t="s">
        <v>2</v>
      </c>
      <c r="B4" s="3" t="s">
        <v>3</v>
      </c>
      <c r="C4" s="20">
        <v>3967.0337026601701</v>
      </c>
      <c r="D4" s="20">
        <v>3687.3738036381606</v>
      </c>
    </row>
    <row r="5" spans="1:4" x14ac:dyDescent="0.25">
      <c r="A5" s="32"/>
      <c r="B5" s="3" t="s">
        <v>4</v>
      </c>
      <c r="C5" s="20">
        <v>3749.4223051616909</v>
      </c>
      <c r="D5" s="20">
        <v>3850.8104791314554</v>
      </c>
    </row>
    <row r="6" spans="1:4" x14ac:dyDescent="0.25">
      <c r="A6" s="32"/>
      <c r="B6" s="3" t="s">
        <v>5</v>
      </c>
      <c r="C6" s="20">
        <v>4804.7859334218119</v>
      </c>
      <c r="D6" s="20">
        <v>4589.1508064922109</v>
      </c>
    </row>
    <row r="7" spans="1:4" x14ac:dyDescent="0.25">
      <c r="A7" s="32"/>
      <c r="B7" s="3" t="s">
        <v>6</v>
      </c>
      <c r="C7" s="20">
        <v>3874.9469204415946</v>
      </c>
      <c r="D7" s="20">
        <v>3948</v>
      </c>
    </row>
    <row r="8" spans="1:4" x14ac:dyDescent="0.25">
      <c r="A8" s="32" t="s">
        <v>7</v>
      </c>
      <c r="B8" s="3" t="s">
        <v>8</v>
      </c>
      <c r="C8" s="20">
        <v>3780.1556642895071</v>
      </c>
      <c r="D8" s="20">
        <v>3467.2235405724632</v>
      </c>
    </row>
    <row r="9" spans="1:4" x14ac:dyDescent="0.25">
      <c r="A9" s="32"/>
      <c r="B9" s="3" t="s">
        <v>9</v>
      </c>
      <c r="C9" s="20">
        <v>5094.1062253452747</v>
      </c>
      <c r="D9" s="20">
        <v>4555.1638579248774</v>
      </c>
    </row>
    <row r="10" spans="1:4" x14ac:dyDescent="0.25">
      <c r="A10" s="32"/>
      <c r="B10" s="3" t="s">
        <v>10</v>
      </c>
      <c r="C10" s="20">
        <v>4841.6451949878929</v>
      </c>
      <c r="D10" s="20">
        <v>4684</v>
      </c>
    </row>
    <row r="11" spans="1:4" x14ac:dyDescent="0.25">
      <c r="A11" s="32"/>
      <c r="B11" s="3" t="s">
        <v>11</v>
      </c>
      <c r="C11" s="20">
        <v>4836.7649856400712</v>
      </c>
      <c r="D11" s="20">
        <v>5151.8260854900564</v>
      </c>
    </row>
    <row r="12" spans="1:4" x14ac:dyDescent="0.25">
      <c r="A12" s="32"/>
      <c r="B12" s="3" t="s">
        <v>12</v>
      </c>
      <c r="C12" s="20">
        <v>3891.3834173427767</v>
      </c>
      <c r="D12" s="20">
        <v>4016.7557710682549</v>
      </c>
    </row>
    <row r="13" spans="1:4" x14ac:dyDescent="0.25">
      <c r="A13" s="32" t="s">
        <v>13</v>
      </c>
      <c r="B13" s="3" t="s">
        <v>66</v>
      </c>
      <c r="C13" s="20">
        <v>3734.1849847814856</v>
      </c>
      <c r="D13" s="20">
        <v>3422</v>
      </c>
    </row>
    <row r="14" spans="1:4" x14ac:dyDescent="0.25">
      <c r="A14" s="32"/>
      <c r="B14" s="3" t="s">
        <v>15</v>
      </c>
      <c r="C14" s="20">
        <v>4118.9854362088263</v>
      </c>
      <c r="D14" s="20">
        <v>4356</v>
      </c>
    </row>
    <row r="15" spans="1:4" x14ac:dyDescent="0.25">
      <c r="A15" s="32"/>
      <c r="B15" s="3" t="s">
        <v>17</v>
      </c>
      <c r="C15" s="20">
        <v>3714.2974723089401</v>
      </c>
      <c r="D15" s="20">
        <v>3944.5038025216354</v>
      </c>
    </row>
    <row r="16" spans="1:4" x14ac:dyDescent="0.25">
      <c r="A16" s="32"/>
      <c r="B16" s="3" t="s">
        <v>18</v>
      </c>
      <c r="C16" s="20">
        <v>2832.1473247731342</v>
      </c>
      <c r="D16" s="20">
        <v>3035.9333395318008</v>
      </c>
    </row>
    <row r="17" spans="1:4" x14ac:dyDescent="0.25">
      <c r="A17" s="32"/>
      <c r="B17" s="3" t="s">
        <v>19</v>
      </c>
      <c r="C17" s="20">
        <v>6147.0269975261799</v>
      </c>
      <c r="D17" s="20">
        <v>5788.8327300739202</v>
      </c>
    </row>
    <row r="18" spans="1:4" x14ac:dyDescent="0.25">
      <c r="A18" s="32" t="s">
        <v>20</v>
      </c>
      <c r="B18" s="3" t="s">
        <v>21</v>
      </c>
      <c r="C18" s="20">
        <v>2088.7137834274072</v>
      </c>
      <c r="D18" s="20">
        <v>2004.588831809217</v>
      </c>
    </row>
    <row r="19" spans="1:4" x14ac:dyDescent="0.25">
      <c r="A19" s="32"/>
      <c r="B19" s="3" t="s">
        <v>22</v>
      </c>
      <c r="C19" s="20">
        <v>2919.6708736317119</v>
      </c>
      <c r="D19" s="20">
        <v>2573.396276640794</v>
      </c>
    </row>
    <row r="20" spans="1:4" x14ac:dyDescent="0.25">
      <c r="A20" s="32"/>
      <c r="B20" s="3" t="s">
        <v>23</v>
      </c>
      <c r="C20" s="20">
        <v>3926.4338915008002</v>
      </c>
      <c r="D20" s="20">
        <v>3365.382649965467</v>
      </c>
    </row>
    <row r="21" spans="1:4" x14ac:dyDescent="0.25">
      <c r="A21" s="32"/>
      <c r="B21" s="3" t="s">
        <v>24</v>
      </c>
      <c r="C21" s="20">
        <v>2759.5729444759618</v>
      </c>
      <c r="D21" s="20">
        <v>2827.0078839434809</v>
      </c>
    </row>
    <row r="22" spans="1:4" x14ac:dyDescent="0.25">
      <c r="A22" s="32"/>
      <c r="B22" s="3" t="s">
        <v>25</v>
      </c>
      <c r="C22" s="20">
        <v>4436.1559501629426</v>
      </c>
      <c r="D22" s="20">
        <v>4052.0366704376229</v>
      </c>
    </row>
    <row r="24" spans="1:4" x14ac:dyDescent="0.25">
      <c r="A24" s="1" t="s">
        <v>69</v>
      </c>
    </row>
  </sheetData>
  <mergeCells count="5">
    <mergeCell ref="A4:A7"/>
    <mergeCell ref="A8:A12"/>
    <mergeCell ref="A13:A17"/>
    <mergeCell ref="A18:A22"/>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F9C65-9586-4256-8BBE-FA41C82EF156}">
  <dimension ref="A1:F26"/>
  <sheetViews>
    <sheetView showGridLines="0" zoomScaleNormal="100" workbookViewId="0">
      <pane xSplit="2" ySplit="3" topLeftCell="C4" activePane="bottomRight" state="frozen"/>
      <selection pane="topRight" activeCell="C1" sqref="C1"/>
      <selection pane="bottomLeft" activeCell="A4" sqref="A4"/>
      <selection pane="bottomRight" activeCell="J24" sqref="J24"/>
    </sheetView>
  </sheetViews>
  <sheetFormatPr defaultRowHeight="15" x14ac:dyDescent="0.25"/>
  <cols>
    <col min="1" max="1" width="17.28515625" customWidth="1"/>
    <col min="2" max="2" width="19.140625" customWidth="1"/>
    <col min="3" max="4" width="14.28515625" customWidth="1"/>
  </cols>
  <sheetData>
    <row r="1" spans="1:5" ht="72.75" customHeight="1" x14ac:dyDescent="0.25">
      <c r="A1" s="31" t="s">
        <v>78</v>
      </c>
      <c r="B1" s="31"/>
      <c r="C1" s="31"/>
      <c r="D1" s="31"/>
      <c r="E1" s="31"/>
    </row>
    <row r="2" spans="1:5" ht="15.75" x14ac:dyDescent="0.25">
      <c r="A2" s="6" t="s">
        <v>27</v>
      </c>
    </row>
    <row r="3" spans="1:5" x14ac:dyDescent="0.25">
      <c r="A3" s="1"/>
      <c r="B3" s="1"/>
      <c r="C3" s="2" t="s">
        <v>79</v>
      </c>
      <c r="D3" s="2" t="s">
        <v>80</v>
      </c>
    </row>
    <row r="4" spans="1:5" x14ac:dyDescent="0.25">
      <c r="A4" s="32" t="s">
        <v>2</v>
      </c>
      <c r="B4" s="3" t="s">
        <v>3</v>
      </c>
      <c r="C4" s="21">
        <v>0.76888708367181158</v>
      </c>
      <c r="D4" s="21">
        <v>0.8292268479184367</v>
      </c>
    </row>
    <row r="5" spans="1:5" x14ac:dyDescent="0.25">
      <c r="A5" s="32"/>
      <c r="B5" s="3" t="s">
        <v>4</v>
      </c>
      <c r="C5" s="21">
        <v>0.74890829694323147</v>
      </c>
      <c r="D5" s="21">
        <v>0.82084975908891811</v>
      </c>
    </row>
    <row r="6" spans="1:5" x14ac:dyDescent="0.25">
      <c r="A6" s="32"/>
      <c r="B6" s="3" t="s">
        <v>5</v>
      </c>
      <c r="C6" s="21">
        <v>0.77862595419847325</v>
      </c>
      <c r="D6" s="21">
        <v>0.70278637770897834</v>
      </c>
    </row>
    <row r="7" spans="1:5" x14ac:dyDescent="0.25">
      <c r="A7" s="32"/>
      <c r="B7" s="3" t="s">
        <v>6</v>
      </c>
      <c r="C7" s="21">
        <v>0.50964300369306526</v>
      </c>
      <c r="D7" s="21">
        <v>0.60160202360876902</v>
      </c>
    </row>
    <row r="8" spans="1:5" x14ac:dyDescent="0.25">
      <c r="A8" s="32" t="s">
        <v>7</v>
      </c>
      <c r="B8" s="3" t="s">
        <v>8</v>
      </c>
      <c r="C8" s="21">
        <v>0.70745697896749526</v>
      </c>
      <c r="D8" s="21">
        <v>0.75903614457831325</v>
      </c>
    </row>
    <row r="9" spans="1:5" x14ac:dyDescent="0.25">
      <c r="A9" s="32"/>
      <c r="B9" s="3" t="s">
        <v>9</v>
      </c>
      <c r="C9" s="21">
        <v>0.52747252747252749</v>
      </c>
      <c r="D9" s="21">
        <v>0.57176470588235295</v>
      </c>
    </row>
    <row r="10" spans="1:5" x14ac:dyDescent="0.25">
      <c r="A10" s="32"/>
      <c r="B10" s="3" t="s">
        <v>10</v>
      </c>
      <c r="C10" s="21">
        <v>0.70454545454545459</v>
      </c>
      <c r="D10" s="21">
        <v>0.875</v>
      </c>
    </row>
    <row r="11" spans="1:5" x14ac:dyDescent="0.25">
      <c r="A11" s="32"/>
      <c r="B11" s="3" t="s">
        <v>11</v>
      </c>
      <c r="C11" s="21">
        <v>0.66950959488272921</v>
      </c>
      <c r="D11" s="21">
        <v>0.71453590192644478</v>
      </c>
    </row>
    <row r="12" spans="1:5" x14ac:dyDescent="0.25">
      <c r="A12" s="32"/>
      <c r="B12" s="3" t="s">
        <v>12</v>
      </c>
      <c r="C12" s="21">
        <v>0.74798061389337644</v>
      </c>
      <c r="D12" s="21">
        <v>0.82586206896551728</v>
      </c>
    </row>
    <row r="13" spans="1:5" x14ac:dyDescent="0.25">
      <c r="A13" s="32" t="s">
        <v>13</v>
      </c>
      <c r="B13" s="3" t="s">
        <v>14</v>
      </c>
      <c r="C13" s="21">
        <v>0.58087578194816802</v>
      </c>
      <c r="D13" s="21">
        <v>0.66986410871302959</v>
      </c>
    </row>
    <row r="14" spans="1:5" x14ac:dyDescent="0.25">
      <c r="A14" s="32"/>
      <c r="B14" s="3" t="s">
        <v>15</v>
      </c>
      <c r="C14" s="21">
        <v>0.95894736842105266</v>
      </c>
      <c r="D14" s="21">
        <v>0.85663924794359581</v>
      </c>
    </row>
    <row r="15" spans="1:5" x14ac:dyDescent="0.25">
      <c r="A15" s="32"/>
      <c r="B15" s="3" t="s">
        <v>16</v>
      </c>
      <c r="C15" s="21">
        <v>0.48966613672496023</v>
      </c>
      <c r="D15" s="21">
        <v>0.66034755134281198</v>
      </c>
    </row>
    <row r="16" spans="1:5" x14ac:dyDescent="0.25">
      <c r="A16" s="32"/>
      <c r="B16" s="3" t="s">
        <v>17</v>
      </c>
      <c r="C16" s="21">
        <v>0.74403183023872677</v>
      </c>
      <c r="D16" s="21">
        <v>0.75092478421701603</v>
      </c>
    </row>
    <row r="17" spans="1:6" x14ac:dyDescent="0.25">
      <c r="A17" s="32"/>
      <c r="B17" s="3" t="s">
        <v>18</v>
      </c>
      <c r="C17" s="21">
        <v>0.58441558441558439</v>
      </c>
      <c r="D17" s="21">
        <v>0.69565217391304346</v>
      </c>
    </row>
    <row r="18" spans="1:6" x14ac:dyDescent="0.25">
      <c r="A18" s="32"/>
      <c r="B18" s="3" t="s">
        <v>19</v>
      </c>
      <c r="C18" s="21">
        <v>0.85604113110539848</v>
      </c>
      <c r="D18" s="21">
        <v>0.78431372549019607</v>
      </c>
    </row>
    <row r="19" spans="1:6" x14ac:dyDescent="0.25">
      <c r="A19" s="32" t="s">
        <v>20</v>
      </c>
      <c r="B19" s="3" t="s">
        <v>21</v>
      </c>
      <c r="C19" s="21">
        <v>0.7754716981132076</v>
      </c>
      <c r="D19" s="21">
        <v>0.68881685575364671</v>
      </c>
    </row>
    <row r="20" spans="1:6" x14ac:dyDescent="0.25">
      <c r="A20" s="32"/>
      <c r="B20" s="3" t="s">
        <v>22</v>
      </c>
      <c r="C20" s="21">
        <v>0.625</v>
      </c>
      <c r="D20" s="21">
        <v>0.58347107438016532</v>
      </c>
    </row>
    <row r="21" spans="1:6" x14ac:dyDescent="0.25">
      <c r="A21" s="32"/>
      <c r="B21" s="3" t="s">
        <v>23</v>
      </c>
      <c r="C21" s="21">
        <v>0.59176029962546817</v>
      </c>
      <c r="D21" s="21">
        <v>0.60869565217391308</v>
      </c>
    </row>
    <row r="22" spans="1:6" x14ac:dyDescent="0.25">
      <c r="A22" s="32"/>
      <c r="B22" s="3" t="s">
        <v>24</v>
      </c>
      <c r="C22" s="21">
        <v>0.63615733736762481</v>
      </c>
      <c r="D22" s="21">
        <v>0.69111111111111112</v>
      </c>
    </row>
    <row r="23" spans="1:6" x14ac:dyDescent="0.25">
      <c r="A23" s="32"/>
      <c r="B23" s="3" t="s">
        <v>25</v>
      </c>
      <c r="C23" s="21">
        <v>0.77647058823529413</v>
      </c>
      <c r="D23" s="21">
        <v>0.81188118811881194</v>
      </c>
    </row>
    <row r="25" spans="1:6" x14ac:dyDescent="0.25">
      <c r="A25" s="30" t="s">
        <v>108</v>
      </c>
      <c r="B25" s="30"/>
      <c r="C25" s="30"/>
      <c r="D25" s="30"/>
      <c r="E25" s="30"/>
      <c r="F25" s="30"/>
    </row>
    <row r="26" spans="1:6" ht="44.25" customHeight="1" x14ac:dyDescent="0.25">
      <c r="A26" s="30"/>
      <c r="B26" s="30"/>
      <c r="C26" s="30"/>
      <c r="D26" s="30"/>
      <c r="E26" s="30"/>
      <c r="F26" s="30"/>
    </row>
  </sheetData>
  <mergeCells count="6">
    <mergeCell ref="A1:E1"/>
    <mergeCell ref="A25:F26"/>
    <mergeCell ref="A4:A7"/>
    <mergeCell ref="A8:A12"/>
    <mergeCell ref="A13:A18"/>
    <mergeCell ref="A19:A2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F8633-BAD1-414A-AC4F-6F179A11E55A}">
  <dimension ref="A1:D22"/>
  <sheetViews>
    <sheetView showGridLines="0" tabSelected="1" zoomScaleNormal="100" workbookViewId="0">
      <pane xSplit="2" ySplit="3" topLeftCell="C4" activePane="bottomRight" state="frozen"/>
      <selection pane="topRight" activeCell="C1" sqref="C1"/>
      <selection pane="bottomLeft" activeCell="A4" sqref="A4"/>
      <selection pane="bottomRight" activeCell="A2" sqref="A2"/>
    </sheetView>
  </sheetViews>
  <sheetFormatPr defaultRowHeight="15" x14ac:dyDescent="0.25"/>
  <cols>
    <col min="1" max="1" width="17.28515625" customWidth="1"/>
    <col min="2" max="2" width="19.140625" customWidth="1"/>
    <col min="3" max="4" width="14" bestFit="1" customWidth="1"/>
  </cols>
  <sheetData>
    <row r="1" spans="1:4" ht="18.75" x14ac:dyDescent="0.25">
      <c r="A1" s="5" t="s">
        <v>116</v>
      </c>
    </row>
    <row r="2" spans="1:4" ht="15.75" x14ac:dyDescent="0.25">
      <c r="A2" s="6" t="s">
        <v>113</v>
      </c>
    </row>
    <row r="3" spans="1:4" x14ac:dyDescent="0.25">
      <c r="A3" s="1"/>
      <c r="B3" s="1"/>
      <c r="C3" s="2" t="s">
        <v>64</v>
      </c>
      <c r="D3" s="2" t="s">
        <v>65</v>
      </c>
    </row>
    <row r="4" spans="1:4" x14ac:dyDescent="0.25">
      <c r="A4" s="32" t="s">
        <v>2</v>
      </c>
      <c r="B4" s="3" t="s">
        <v>3</v>
      </c>
      <c r="C4" s="19">
        <v>482.01228521009398</v>
      </c>
      <c r="D4" s="19">
        <v>446.16053439337799</v>
      </c>
    </row>
    <row r="5" spans="1:4" x14ac:dyDescent="0.25">
      <c r="A5" s="32"/>
      <c r="B5" s="3" t="s">
        <v>4</v>
      </c>
      <c r="C5" s="19">
        <v>466.53323975344898</v>
      </c>
      <c r="D5" s="19">
        <v>462.78567761951598</v>
      </c>
    </row>
    <row r="6" spans="1:4" x14ac:dyDescent="0.25">
      <c r="A6" s="32"/>
      <c r="B6" s="3" t="s">
        <v>5</v>
      </c>
      <c r="C6" s="19">
        <v>424.17626398398698</v>
      </c>
      <c r="D6" s="19">
        <v>398.447581636905</v>
      </c>
    </row>
    <row r="7" spans="1:4" x14ac:dyDescent="0.25">
      <c r="A7" s="32"/>
      <c r="B7" s="3" t="s">
        <v>6</v>
      </c>
      <c r="C7" s="19">
        <v>428.05131618609602</v>
      </c>
      <c r="D7" s="19">
        <v>417.01577015484099</v>
      </c>
    </row>
    <row r="8" spans="1:4" x14ac:dyDescent="0.25">
      <c r="A8" s="32" t="s">
        <v>7</v>
      </c>
      <c r="B8" s="3" t="s">
        <v>8</v>
      </c>
      <c r="C8" s="19">
        <v>409.150277394179</v>
      </c>
      <c r="D8" s="19">
        <v>377.78216776732</v>
      </c>
    </row>
    <row r="9" spans="1:4" x14ac:dyDescent="0.25">
      <c r="A9" s="32"/>
      <c r="B9" s="3" t="s">
        <v>9</v>
      </c>
      <c r="C9" s="19">
        <v>449.41426221783303</v>
      </c>
      <c r="D9" s="19">
        <v>405.60083842523102</v>
      </c>
    </row>
    <row r="10" spans="1:4" x14ac:dyDescent="0.25">
      <c r="A10" s="32"/>
      <c r="B10" s="3" t="s">
        <v>10</v>
      </c>
      <c r="C10" s="19">
        <v>499.42037306121802</v>
      </c>
      <c r="D10" s="19">
        <v>440.81168566286999</v>
      </c>
    </row>
    <row r="11" spans="1:4" x14ac:dyDescent="0.25">
      <c r="A11" s="32"/>
      <c r="B11" s="3" t="s">
        <v>11</v>
      </c>
      <c r="C11" s="19">
        <v>466.68590779416002</v>
      </c>
      <c r="D11" s="19">
        <v>434.144827573398</v>
      </c>
    </row>
    <row r="12" spans="1:4" x14ac:dyDescent="0.25">
      <c r="A12" s="32"/>
      <c r="B12" s="3" t="s">
        <v>12</v>
      </c>
      <c r="C12" s="19">
        <v>464.18118323384601</v>
      </c>
      <c r="D12" s="19">
        <v>449.911516361677</v>
      </c>
    </row>
    <row r="13" spans="1:4" x14ac:dyDescent="0.25">
      <c r="A13" s="32" t="s">
        <v>13</v>
      </c>
      <c r="B13" s="3" t="s">
        <v>66</v>
      </c>
      <c r="C13" s="19">
        <v>341</v>
      </c>
      <c r="D13" s="19">
        <v>331</v>
      </c>
    </row>
    <row r="14" spans="1:4" x14ac:dyDescent="0.25">
      <c r="A14" s="32"/>
      <c r="B14" s="3" t="s">
        <v>15</v>
      </c>
      <c r="C14" s="19">
        <v>426.92872256376398</v>
      </c>
      <c r="D14" s="19">
        <v>416.52440116308202</v>
      </c>
    </row>
    <row r="15" spans="1:4" x14ac:dyDescent="0.25">
      <c r="A15" s="32"/>
      <c r="B15" s="3" t="s">
        <v>17</v>
      </c>
      <c r="C15" s="19">
        <v>416.97155780210602</v>
      </c>
      <c r="D15" s="19">
        <v>413.91817344860601</v>
      </c>
    </row>
    <row r="16" spans="1:4" x14ac:dyDescent="0.25">
      <c r="A16" s="32"/>
      <c r="B16" s="3" t="s">
        <v>18</v>
      </c>
      <c r="C16" s="19">
        <v>307.67898891073202</v>
      </c>
      <c r="D16" s="19">
        <v>304.61174757969002</v>
      </c>
    </row>
    <row r="17" spans="1:4" x14ac:dyDescent="0.25">
      <c r="A17" s="32"/>
      <c r="B17" s="3" t="s">
        <v>19</v>
      </c>
      <c r="C17" s="19">
        <v>386.93952011872602</v>
      </c>
      <c r="D17" s="19">
        <v>360.45525993477702</v>
      </c>
    </row>
    <row r="18" spans="1:4" x14ac:dyDescent="0.25">
      <c r="A18" s="32" t="s">
        <v>20</v>
      </c>
      <c r="B18" s="3" t="s">
        <v>21</v>
      </c>
      <c r="C18" s="19">
        <v>381.65519506037401</v>
      </c>
      <c r="D18" s="19">
        <v>377.16168678299101</v>
      </c>
    </row>
    <row r="19" spans="1:4" x14ac:dyDescent="0.25">
      <c r="A19" s="32"/>
      <c r="B19" s="3" t="s">
        <v>22</v>
      </c>
      <c r="C19" s="19">
        <v>261.81476449098301</v>
      </c>
      <c r="D19" s="19">
        <v>261.749251118323</v>
      </c>
    </row>
    <row r="20" spans="1:4" x14ac:dyDescent="0.25">
      <c r="A20" s="32"/>
      <c r="B20" s="3" t="s">
        <v>23</v>
      </c>
      <c r="C20" s="19">
        <v>360.51432948463798</v>
      </c>
      <c r="D20" s="19">
        <v>374.81397279954098</v>
      </c>
    </row>
    <row r="21" spans="1:4" x14ac:dyDescent="0.25">
      <c r="A21" s="32"/>
      <c r="B21" s="3" t="s">
        <v>24</v>
      </c>
      <c r="C21" s="19">
        <v>333.49572220551102</v>
      </c>
      <c r="D21" s="19">
        <v>314.67472869964803</v>
      </c>
    </row>
    <row r="22" spans="1:4" x14ac:dyDescent="0.25">
      <c r="A22" s="32"/>
      <c r="B22" s="3" t="s">
        <v>25</v>
      </c>
      <c r="C22" s="19">
        <v>419.67288380969802</v>
      </c>
      <c r="D22" s="19">
        <v>428.13871963761699</v>
      </c>
    </row>
  </sheetData>
  <mergeCells count="4">
    <mergeCell ref="A4:A7"/>
    <mergeCell ref="A8:A12"/>
    <mergeCell ref="A13:A17"/>
    <mergeCell ref="A18:A2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7D7C0-7427-4903-BBC7-7A8980535567}">
  <dimension ref="A1:H26"/>
  <sheetViews>
    <sheetView showGridLines="0" zoomScaleNormal="100" workbookViewId="0">
      <pane xSplit="2" ySplit="3" topLeftCell="C4" activePane="bottomRight" state="frozen"/>
      <selection pane="topRight" activeCell="C1" sqref="C1"/>
      <selection pane="bottomLeft" activeCell="A4" sqref="A4"/>
      <selection pane="bottomRight" activeCell="A2" sqref="A2"/>
    </sheetView>
  </sheetViews>
  <sheetFormatPr defaultRowHeight="15" x14ac:dyDescent="0.25"/>
  <cols>
    <col min="1" max="1" width="13.5703125" bestFit="1" customWidth="1"/>
    <col min="2" max="2" width="16.5703125" bestFit="1" customWidth="1"/>
    <col min="3" max="4" width="13.140625" customWidth="1"/>
  </cols>
  <sheetData>
    <row r="1" spans="1:8" ht="57" customHeight="1" x14ac:dyDescent="0.25">
      <c r="A1" s="31" t="s">
        <v>32</v>
      </c>
      <c r="B1" s="31"/>
      <c r="C1" s="31"/>
      <c r="D1" s="31"/>
      <c r="F1" s="8"/>
      <c r="H1" s="8"/>
    </row>
    <row r="2" spans="1:8" ht="32.25" customHeight="1" x14ac:dyDescent="0.25">
      <c r="A2" s="6" t="s">
        <v>113</v>
      </c>
      <c r="F2" s="8"/>
      <c r="H2" s="8"/>
    </row>
    <row r="3" spans="1:8" x14ac:dyDescent="0.25">
      <c r="A3" s="1"/>
      <c r="B3" s="1"/>
      <c r="C3" s="2" t="s">
        <v>29</v>
      </c>
      <c r="D3" s="2" t="s">
        <v>30</v>
      </c>
    </row>
    <row r="4" spans="1:8" x14ac:dyDescent="0.25">
      <c r="A4" s="32" t="s">
        <v>2</v>
      </c>
      <c r="B4" s="3" t="s">
        <v>3</v>
      </c>
      <c r="C4" s="29">
        <v>0.84482758620689657</v>
      </c>
      <c r="D4" s="29">
        <v>0.85323741007194243</v>
      </c>
    </row>
    <row r="5" spans="1:8" x14ac:dyDescent="0.25">
      <c r="A5" s="32"/>
      <c r="B5" s="3" t="s">
        <v>4</v>
      </c>
      <c r="C5" s="29">
        <v>0.87555066079295152</v>
      </c>
      <c r="D5" s="29">
        <v>0.83733055265901979</v>
      </c>
    </row>
    <row r="6" spans="1:8" x14ac:dyDescent="0.25">
      <c r="A6" s="32"/>
      <c r="B6" s="3" t="s">
        <v>5</v>
      </c>
      <c r="C6" s="29">
        <v>0.78195488721804507</v>
      </c>
      <c r="D6" s="29">
        <v>0.7407407407407407</v>
      </c>
    </row>
    <row r="7" spans="1:8" x14ac:dyDescent="0.25">
      <c r="A7" s="32"/>
      <c r="B7" s="3" t="s">
        <v>6</v>
      </c>
      <c r="C7" s="29">
        <v>0.88693957115009747</v>
      </c>
      <c r="D7" s="29">
        <v>0.88649155722326456</v>
      </c>
    </row>
    <row r="8" spans="1:8" x14ac:dyDescent="0.25">
      <c r="A8" s="32" t="s">
        <v>7</v>
      </c>
      <c r="B8" s="3" t="s">
        <v>8</v>
      </c>
      <c r="C8" s="29">
        <v>0.83725135623869806</v>
      </c>
      <c r="D8" s="29">
        <v>0.8743633276740238</v>
      </c>
    </row>
    <row r="9" spans="1:8" x14ac:dyDescent="0.25">
      <c r="A9" s="32"/>
      <c r="B9" s="3" t="s">
        <v>9</v>
      </c>
      <c r="C9" s="29">
        <v>0.83850931677018636</v>
      </c>
      <c r="D9" s="29">
        <v>0.83139534883720934</v>
      </c>
    </row>
    <row r="10" spans="1:8" x14ac:dyDescent="0.25">
      <c r="A10" s="32"/>
      <c r="B10" s="3" t="s">
        <v>10</v>
      </c>
      <c r="C10" s="29">
        <v>0.9285714285714286</v>
      </c>
      <c r="D10" s="29">
        <v>0.91428571428571426</v>
      </c>
    </row>
    <row r="11" spans="1:8" x14ac:dyDescent="0.25">
      <c r="A11" s="32"/>
      <c r="B11" s="3" t="s">
        <v>11</v>
      </c>
      <c r="C11" s="29">
        <v>0.86581469648562304</v>
      </c>
      <c r="D11" s="29">
        <v>0.87241379310344824</v>
      </c>
    </row>
    <row r="12" spans="1:8" x14ac:dyDescent="0.25">
      <c r="A12" s="32"/>
      <c r="B12" s="3" t="s">
        <v>12</v>
      </c>
      <c r="C12" s="9" t="s">
        <v>33</v>
      </c>
      <c r="D12" s="4"/>
    </row>
    <row r="13" spans="1:8" x14ac:dyDescent="0.25">
      <c r="A13" s="32" t="s">
        <v>13</v>
      </c>
      <c r="B13" s="3" t="s">
        <v>14</v>
      </c>
      <c r="C13" s="29">
        <v>0.84299065420560748</v>
      </c>
      <c r="D13" s="29">
        <v>0.85322896281800387</v>
      </c>
    </row>
    <row r="14" spans="1:8" x14ac:dyDescent="0.25">
      <c r="A14" s="32"/>
      <c r="B14" s="3" t="s">
        <v>31</v>
      </c>
      <c r="C14" s="29">
        <v>0.7441860465116279</v>
      </c>
      <c r="D14" s="29">
        <v>0.85</v>
      </c>
    </row>
    <row r="15" spans="1:8" x14ac:dyDescent="0.25">
      <c r="A15" s="32"/>
      <c r="B15" s="3" t="s">
        <v>16</v>
      </c>
      <c r="C15" s="29">
        <v>0.9331550802139037</v>
      </c>
      <c r="D15" s="29">
        <v>0.90730337078651691</v>
      </c>
    </row>
    <row r="16" spans="1:8" x14ac:dyDescent="0.25">
      <c r="A16" s="32"/>
      <c r="B16" s="3" t="s">
        <v>17</v>
      </c>
      <c r="C16" s="29">
        <v>0.83050847457627119</v>
      </c>
      <c r="D16" s="29">
        <v>0.86363636363636365</v>
      </c>
    </row>
    <row r="17" spans="1:4" x14ac:dyDescent="0.25">
      <c r="A17" s="32"/>
      <c r="B17" s="3" t="s">
        <v>18</v>
      </c>
      <c r="C17" s="29">
        <v>0.88535031847133761</v>
      </c>
      <c r="D17" s="29">
        <v>0.91666666666666663</v>
      </c>
    </row>
    <row r="18" spans="1:4" x14ac:dyDescent="0.25">
      <c r="A18" s="32"/>
      <c r="B18" s="3" t="s">
        <v>19</v>
      </c>
      <c r="C18" s="29">
        <v>0.87692307692307692</v>
      </c>
      <c r="D18" s="29">
        <v>0.88082901554404147</v>
      </c>
    </row>
    <row r="19" spans="1:4" x14ac:dyDescent="0.25">
      <c r="A19" s="32" t="s">
        <v>20</v>
      </c>
      <c r="B19" s="3" t="s">
        <v>21</v>
      </c>
      <c r="C19" s="29">
        <v>0.86180124223602483</v>
      </c>
      <c r="D19" s="29">
        <v>0.87369791666666663</v>
      </c>
    </row>
    <row r="20" spans="1:4" x14ac:dyDescent="0.25">
      <c r="A20" s="32"/>
      <c r="B20" s="3" t="s">
        <v>22</v>
      </c>
      <c r="C20" s="29">
        <v>0.87898089171974525</v>
      </c>
      <c r="D20" s="29">
        <v>0.94366197183098588</v>
      </c>
    </row>
    <row r="21" spans="1:4" x14ac:dyDescent="0.25">
      <c r="A21" s="32"/>
      <c r="B21" s="3" t="s">
        <v>23</v>
      </c>
      <c r="C21" s="29">
        <v>0.85</v>
      </c>
      <c r="D21" s="29">
        <v>0.8214285714285714</v>
      </c>
    </row>
    <row r="22" spans="1:4" x14ac:dyDescent="0.25">
      <c r="A22" s="32"/>
      <c r="B22" s="3" t="s">
        <v>24</v>
      </c>
      <c r="C22" s="29">
        <v>0.85851648351648346</v>
      </c>
      <c r="D22" s="29">
        <v>0.8616071428571429</v>
      </c>
    </row>
    <row r="23" spans="1:4" x14ac:dyDescent="0.25">
      <c r="A23" s="32"/>
      <c r="B23" s="3" t="s">
        <v>25</v>
      </c>
      <c r="C23" s="9" t="s">
        <v>33</v>
      </c>
      <c r="D23" s="4"/>
    </row>
    <row r="25" spans="1:4" x14ac:dyDescent="0.25">
      <c r="A25" s="33" t="s">
        <v>109</v>
      </c>
      <c r="B25" s="33"/>
      <c r="C25" s="33"/>
      <c r="D25" s="33"/>
    </row>
    <row r="26" spans="1:4" ht="49.5" customHeight="1" x14ac:dyDescent="0.25">
      <c r="A26" s="33"/>
      <c r="B26" s="33"/>
      <c r="C26" s="33"/>
      <c r="D26" s="33"/>
    </row>
  </sheetData>
  <mergeCells count="6">
    <mergeCell ref="A1:D1"/>
    <mergeCell ref="A25:D26"/>
    <mergeCell ref="A4:A7"/>
    <mergeCell ref="A8:A12"/>
    <mergeCell ref="A13:A18"/>
    <mergeCell ref="A19:A2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30D97-A004-4CAE-B6A0-0553ACE47CF1}">
  <dimension ref="A1:D23"/>
  <sheetViews>
    <sheetView showGridLines="0" zoomScaleNormal="100" workbookViewId="0">
      <pane xSplit="2" ySplit="3" topLeftCell="C4" activePane="bottomRight" state="frozen"/>
      <selection pane="topRight" activeCell="C1" sqref="C1"/>
      <selection pane="bottomLeft" activeCell="A4" sqref="A4"/>
      <selection pane="bottomRight" activeCell="M28" sqref="M28"/>
    </sheetView>
  </sheetViews>
  <sheetFormatPr defaultRowHeight="15" x14ac:dyDescent="0.25"/>
  <cols>
    <col min="1" max="1" width="17.28515625" customWidth="1"/>
    <col min="2" max="2" width="19.140625" customWidth="1"/>
    <col min="3" max="4" width="15.28515625" customWidth="1"/>
  </cols>
  <sheetData>
    <row r="1" spans="1:4" ht="18.75" x14ac:dyDescent="0.25">
      <c r="A1" s="5" t="s">
        <v>73</v>
      </c>
    </row>
    <row r="2" spans="1:4" ht="15.75" x14ac:dyDescent="0.25">
      <c r="A2" s="6" t="s">
        <v>27</v>
      </c>
    </row>
    <row r="3" spans="1:4" x14ac:dyDescent="0.25">
      <c r="A3" s="1"/>
      <c r="B3" s="1"/>
      <c r="C3" s="2" t="s">
        <v>35</v>
      </c>
      <c r="D3" s="2" t="s">
        <v>36</v>
      </c>
    </row>
    <row r="4" spans="1:4" x14ac:dyDescent="0.25">
      <c r="A4" s="32" t="s">
        <v>2</v>
      </c>
      <c r="B4" s="3" t="s">
        <v>3</v>
      </c>
      <c r="C4" s="20">
        <v>7624</v>
      </c>
      <c r="D4" s="20">
        <v>3575</v>
      </c>
    </row>
    <row r="5" spans="1:4" x14ac:dyDescent="0.25">
      <c r="A5" s="32"/>
      <c r="B5" s="3" t="s">
        <v>4</v>
      </c>
      <c r="C5" s="20">
        <v>7166</v>
      </c>
      <c r="D5" s="20">
        <v>4204</v>
      </c>
    </row>
    <row r="6" spans="1:4" x14ac:dyDescent="0.25">
      <c r="A6" s="32"/>
      <c r="B6" s="3" t="s">
        <v>5</v>
      </c>
      <c r="C6" s="20">
        <v>3161</v>
      </c>
      <c r="D6" s="20">
        <v>3219</v>
      </c>
    </row>
    <row r="7" spans="1:4" x14ac:dyDescent="0.25">
      <c r="A7" s="32"/>
      <c r="B7" s="3" t="s">
        <v>6</v>
      </c>
      <c r="C7" s="20">
        <v>6364</v>
      </c>
      <c r="D7" s="20">
        <v>3327</v>
      </c>
    </row>
    <row r="8" spans="1:4" x14ac:dyDescent="0.25">
      <c r="A8" s="32" t="s">
        <v>7</v>
      </c>
      <c r="B8" s="3" t="s">
        <v>8</v>
      </c>
      <c r="C8" s="20">
        <v>3898</v>
      </c>
      <c r="D8" s="20">
        <v>2222</v>
      </c>
    </row>
    <row r="9" spans="1:4" x14ac:dyDescent="0.25">
      <c r="A9" s="32"/>
      <c r="B9" s="3" t="s">
        <v>9</v>
      </c>
      <c r="C9" s="20">
        <v>211</v>
      </c>
      <c r="D9" s="20">
        <v>71</v>
      </c>
    </row>
    <row r="10" spans="1:4" x14ac:dyDescent="0.25">
      <c r="A10" s="32"/>
      <c r="B10" s="3" t="s">
        <v>10</v>
      </c>
      <c r="C10" s="20">
        <v>906</v>
      </c>
      <c r="D10" s="20">
        <v>443</v>
      </c>
    </row>
    <row r="11" spans="1:4" x14ac:dyDescent="0.25">
      <c r="A11" s="32"/>
      <c r="B11" s="3" t="s">
        <v>11</v>
      </c>
      <c r="C11" s="20">
        <v>3267</v>
      </c>
      <c r="D11" s="20">
        <v>2924</v>
      </c>
    </row>
    <row r="12" spans="1:4" x14ac:dyDescent="0.25">
      <c r="A12" s="32"/>
      <c r="B12" s="3" t="s">
        <v>12</v>
      </c>
      <c r="C12" s="20">
        <v>3963</v>
      </c>
      <c r="D12" s="20">
        <v>4325</v>
      </c>
    </row>
    <row r="13" spans="1:4" x14ac:dyDescent="0.25">
      <c r="A13" s="32" t="s">
        <v>13</v>
      </c>
      <c r="B13" s="3" t="s">
        <v>14</v>
      </c>
      <c r="C13" s="20">
        <v>1770</v>
      </c>
      <c r="D13" s="20">
        <v>1573</v>
      </c>
    </row>
    <row r="14" spans="1:4" x14ac:dyDescent="0.25">
      <c r="A14" s="32"/>
      <c r="B14" s="3" t="s">
        <v>15</v>
      </c>
      <c r="C14" s="20">
        <v>2652</v>
      </c>
      <c r="D14" s="20">
        <v>1992</v>
      </c>
    </row>
    <row r="15" spans="1:4" x14ac:dyDescent="0.25">
      <c r="A15" s="32"/>
      <c r="B15" s="3" t="s">
        <v>16</v>
      </c>
      <c r="C15" s="20">
        <v>1608</v>
      </c>
      <c r="D15" s="20">
        <v>874</v>
      </c>
    </row>
    <row r="16" spans="1:4" x14ac:dyDescent="0.25">
      <c r="A16" s="32"/>
      <c r="B16" s="3" t="s">
        <v>17</v>
      </c>
      <c r="C16" s="20">
        <v>563</v>
      </c>
      <c r="D16" s="20">
        <v>208</v>
      </c>
    </row>
    <row r="17" spans="1:4" x14ac:dyDescent="0.25">
      <c r="A17" s="32"/>
      <c r="B17" s="3" t="s">
        <v>18</v>
      </c>
      <c r="C17" s="20">
        <v>117</v>
      </c>
      <c r="D17" s="20">
        <v>9</v>
      </c>
    </row>
    <row r="18" spans="1:4" x14ac:dyDescent="0.25">
      <c r="A18" s="32"/>
      <c r="B18" s="3" t="s">
        <v>19</v>
      </c>
      <c r="C18" s="20">
        <v>773</v>
      </c>
      <c r="D18" s="20">
        <v>370</v>
      </c>
    </row>
    <row r="19" spans="1:4" x14ac:dyDescent="0.25">
      <c r="A19" s="32" t="s">
        <v>20</v>
      </c>
      <c r="B19" s="3" t="s">
        <v>21</v>
      </c>
      <c r="C19" s="20">
        <v>4835</v>
      </c>
      <c r="D19" s="20">
        <v>2861</v>
      </c>
    </row>
    <row r="20" spans="1:4" x14ac:dyDescent="0.25">
      <c r="A20" s="32"/>
      <c r="B20" s="3" t="s">
        <v>22</v>
      </c>
      <c r="C20" s="20">
        <v>1702</v>
      </c>
      <c r="D20" s="20">
        <v>1543</v>
      </c>
    </row>
    <row r="21" spans="1:4" x14ac:dyDescent="0.25">
      <c r="A21" s="32"/>
      <c r="B21" s="3" t="s">
        <v>23</v>
      </c>
      <c r="C21" s="20">
        <v>162</v>
      </c>
      <c r="D21" s="20">
        <v>144</v>
      </c>
    </row>
    <row r="22" spans="1:4" x14ac:dyDescent="0.25">
      <c r="A22" s="32"/>
      <c r="B22" s="3" t="s">
        <v>24</v>
      </c>
      <c r="C22" s="20">
        <v>2811</v>
      </c>
      <c r="D22" s="20">
        <v>2291</v>
      </c>
    </row>
    <row r="23" spans="1:4" x14ac:dyDescent="0.25">
      <c r="A23" s="32"/>
      <c r="B23" s="3" t="s">
        <v>25</v>
      </c>
      <c r="C23" s="20">
        <v>157</v>
      </c>
      <c r="D23" s="20">
        <v>165</v>
      </c>
    </row>
  </sheetData>
  <mergeCells count="4">
    <mergeCell ref="A4:A7"/>
    <mergeCell ref="A8:A12"/>
    <mergeCell ref="A13:A18"/>
    <mergeCell ref="A19:A2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B70D2-F5C4-4ED3-8CFD-B352403023AD}">
  <dimension ref="A1:D24"/>
  <sheetViews>
    <sheetView showGridLines="0" zoomScale="115" zoomScaleNormal="115" workbookViewId="0">
      <pane xSplit="2" ySplit="3" topLeftCell="C4" activePane="bottomRight" state="frozen"/>
      <selection pane="topRight" activeCell="C1" sqref="C1"/>
      <selection pane="bottomLeft" activeCell="A4" sqref="A4"/>
      <selection pane="bottomRight" activeCell="J12" sqref="J12"/>
    </sheetView>
  </sheetViews>
  <sheetFormatPr defaultRowHeight="15" x14ac:dyDescent="0.25"/>
  <cols>
    <col min="1" max="1" width="17.28515625" customWidth="1"/>
    <col min="2" max="2" width="19.140625" customWidth="1"/>
    <col min="3" max="3" width="16" customWidth="1"/>
    <col min="4" max="4" width="15.5703125" bestFit="1" customWidth="1"/>
  </cols>
  <sheetData>
    <row r="1" spans="1:4" ht="41.25" customHeight="1" x14ac:dyDescent="0.25">
      <c r="A1" s="31" t="s">
        <v>72</v>
      </c>
      <c r="B1" s="31"/>
      <c r="C1" s="31"/>
    </row>
    <row r="2" spans="1:4" ht="15.75" x14ac:dyDescent="0.25">
      <c r="A2" s="6" t="s">
        <v>27</v>
      </c>
    </row>
    <row r="3" spans="1:4" x14ac:dyDescent="0.25">
      <c r="A3" s="1"/>
      <c r="B3" s="1"/>
      <c r="C3" s="2" t="s">
        <v>35</v>
      </c>
      <c r="D3" s="2" t="s">
        <v>36</v>
      </c>
    </row>
    <row r="4" spans="1:4" x14ac:dyDescent="0.25">
      <c r="A4" s="32" t="s">
        <v>2</v>
      </c>
      <c r="B4" s="3" t="s">
        <v>3</v>
      </c>
      <c r="C4" s="20">
        <v>4605</v>
      </c>
      <c r="D4" s="20">
        <v>3339</v>
      </c>
    </row>
    <row r="5" spans="1:4" x14ac:dyDescent="0.25">
      <c r="A5" s="32"/>
      <c r="B5" s="3" t="s">
        <v>4</v>
      </c>
      <c r="C5" s="20">
        <v>2215</v>
      </c>
      <c r="D5" s="20">
        <v>976</v>
      </c>
    </row>
    <row r="6" spans="1:4" x14ac:dyDescent="0.25">
      <c r="A6" s="32"/>
      <c r="B6" s="3" t="s">
        <v>5</v>
      </c>
      <c r="C6" s="20">
        <v>2139</v>
      </c>
      <c r="D6" s="20">
        <v>2111</v>
      </c>
    </row>
    <row r="7" spans="1:4" x14ac:dyDescent="0.25">
      <c r="A7" s="32"/>
      <c r="B7" s="3" t="s">
        <v>6</v>
      </c>
      <c r="C7" s="20">
        <v>1472</v>
      </c>
      <c r="D7" s="20">
        <v>2602</v>
      </c>
    </row>
    <row r="8" spans="1:4" x14ac:dyDescent="0.25">
      <c r="A8" s="32" t="s">
        <v>7</v>
      </c>
      <c r="B8" s="3" t="s">
        <v>8</v>
      </c>
      <c r="C8" s="20">
        <v>1248</v>
      </c>
      <c r="D8" s="20">
        <v>1251</v>
      </c>
    </row>
    <row r="9" spans="1:4" x14ac:dyDescent="0.25">
      <c r="A9" s="32"/>
      <c r="B9" s="3" t="s">
        <v>9</v>
      </c>
      <c r="C9" s="20">
        <v>828</v>
      </c>
      <c r="D9" s="20">
        <v>514</v>
      </c>
    </row>
    <row r="10" spans="1:4" x14ac:dyDescent="0.25">
      <c r="A10" s="32"/>
      <c r="B10" s="3" t="s">
        <v>10</v>
      </c>
      <c r="C10" s="20">
        <v>545</v>
      </c>
      <c r="D10" s="20">
        <v>134</v>
      </c>
    </row>
    <row r="11" spans="1:4" x14ac:dyDescent="0.25">
      <c r="A11" s="32"/>
      <c r="B11" s="3" t="s">
        <v>11</v>
      </c>
      <c r="C11" s="20">
        <v>564</v>
      </c>
      <c r="D11" s="20">
        <v>440</v>
      </c>
    </row>
    <row r="12" spans="1:4" x14ac:dyDescent="0.25">
      <c r="A12" s="32"/>
      <c r="B12" s="3" t="s">
        <v>12</v>
      </c>
      <c r="C12" s="20">
        <v>3828</v>
      </c>
      <c r="D12" s="20">
        <v>2090</v>
      </c>
    </row>
    <row r="13" spans="1:4" x14ac:dyDescent="0.25">
      <c r="A13" s="32" t="s">
        <v>13</v>
      </c>
      <c r="B13" s="3" t="s">
        <v>14</v>
      </c>
      <c r="C13" s="20">
        <v>1339</v>
      </c>
      <c r="D13" s="20">
        <v>959</v>
      </c>
    </row>
    <row r="14" spans="1:4" x14ac:dyDescent="0.25">
      <c r="A14" s="32"/>
      <c r="B14" s="3" t="s">
        <v>15</v>
      </c>
      <c r="C14" s="20">
        <v>1596</v>
      </c>
      <c r="D14" s="20">
        <v>1097</v>
      </c>
    </row>
    <row r="15" spans="1:4" x14ac:dyDescent="0.25">
      <c r="A15" s="32"/>
      <c r="B15" s="3" t="s">
        <v>16</v>
      </c>
      <c r="C15" s="20">
        <v>1540</v>
      </c>
      <c r="D15" s="20">
        <v>1372</v>
      </c>
    </row>
    <row r="16" spans="1:4" x14ac:dyDescent="0.25">
      <c r="A16" s="32"/>
      <c r="B16" s="3" t="s">
        <v>17</v>
      </c>
      <c r="C16" s="20">
        <v>1253</v>
      </c>
      <c r="D16" s="20">
        <v>1225</v>
      </c>
    </row>
    <row r="17" spans="1:4" x14ac:dyDescent="0.25">
      <c r="A17" s="32"/>
      <c r="B17" s="3" t="s">
        <v>18</v>
      </c>
      <c r="C17" s="20">
        <v>28</v>
      </c>
      <c r="D17" s="20">
        <v>34</v>
      </c>
    </row>
    <row r="18" spans="1:4" x14ac:dyDescent="0.25">
      <c r="A18" s="32"/>
      <c r="B18" s="3" t="s">
        <v>19</v>
      </c>
      <c r="C18" s="20">
        <v>569</v>
      </c>
      <c r="D18" s="20">
        <v>286</v>
      </c>
    </row>
    <row r="19" spans="1:4" x14ac:dyDescent="0.25">
      <c r="A19" s="32" t="s">
        <v>20</v>
      </c>
      <c r="B19" s="3" t="s">
        <v>21</v>
      </c>
      <c r="C19" s="20">
        <v>4557</v>
      </c>
      <c r="D19" s="20">
        <v>2282</v>
      </c>
    </row>
    <row r="20" spans="1:4" x14ac:dyDescent="0.25">
      <c r="A20" s="32"/>
      <c r="B20" s="3" t="s">
        <v>22</v>
      </c>
      <c r="C20" s="20">
        <v>1043</v>
      </c>
      <c r="D20" s="20">
        <v>730</v>
      </c>
    </row>
    <row r="21" spans="1:4" x14ac:dyDescent="0.25">
      <c r="A21" s="32"/>
      <c r="B21" s="3" t="s">
        <v>23</v>
      </c>
      <c r="C21" s="20">
        <v>64</v>
      </c>
      <c r="D21" s="20">
        <v>62</v>
      </c>
    </row>
    <row r="22" spans="1:4" x14ac:dyDescent="0.25">
      <c r="A22" s="32"/>
      <c r="B22" s="3" t="s">
        <v>24</v>
      </c>
      <c r="C22" s="20">
        <v>2680</v>
      </c>
      <c r="D22" s="20">
        <v>2358</v>
      </c>
    </row>
    <row r="23" spans="1:4" x14ac:dyDescent="0.25">
      <c r="A23" s="32"/>
      <c r="B23" s="3" t="s">
        <v>25</v>
      </c>
      <c r="C23" s="20">
        <v>187</v>
      </c>
      <c r="D23" s="20">
        <v>101</v>
      </c>
    </row>
    <row r="24" spans="1:4" x14ac:dyDescent="0.25">
      <c r="C24" s="22"/>
    </row>
  </sheetData>
  <mergeCells count="5">
    <mergeCell ref="A4:A7"/>
    <mergeCell ref="A8:A12"/>
    <mergeCell ref="A13:A18"/>
    <mergeCell ref="A19:A23"/>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12</vt:i4>
      </vt:variant>
    </vt:vector>
  </HeadingPairs>
  <TitlesOfParts>
    <vt:vector size="12" baseType="lpstr">
      <vt:lpstr>Definitions</vt:lpstr>
      <vt:lpstr>Imms at 24 month</vt:lpstr>
      <vt:lpstr>ASH 0-4</vt:lpstr>
      <vt:lpstr>ASH 45-64</vt:lpstr>
      <vt:lpstr>U25 Mental Health Access</vt:lpstr>
      <vt:lpstr>Acute Bed Days</vt:lpstr>
      <vt:lpstr>FCT 31 days</vt:lpstr>
      <vt:lpstr>ESPI2</vt:lpstr>
      <vt:lpstr>ESPI5</vt:lpstr>
      <vt:lpstr>Waiting &gt;365 days</vt:lpstr>
      <vt:lpstr>ED Presentations</vt:lpstr>
      <vt:lpstr>SSED</vt:lpstr>
    </vt:vector>
  </TitlesOfParts>
  <Company>healthAlliance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 van Schaardenburg</dc:creator>
  <cp:lastModifiedBy>Anthony Fallon</cp:lastModifiedBy>
  <dcterms:created xsi:type="dcterms:W3CDTF">2023-07-12T01:12:49Z</dcterms:created>
  <dcterms:modified xsi:type="dcterms:W3CDTF">2023-09-10T21:00:22Z</dcterms:modified>
</cp:coreProperties>
</file>