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tional\Health Analytics and Insights\Public-facing reporting\March 28 to publish\"/>
    </mc:Choice>
  </mc:AlternateContent>
  <xr:revisionPtr revIDLastSave="0" documentId="8_{E2AEE559-7ED6-4F3A-80B0-F4D1BA3664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 SS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2" l="1"/>
  <c r="P29" i="2" s="1"/>
  <c r="C5" i="2"/>
  <c r="D5" i="2"/>
  <c r="E5" i="2"/>
  <c r="F5" i="2"/>
  <c r="AH5" i="2" s="1"/>
  <c r="G5" i="2"/>
  <c r="H5" i="2"/>
  <c r="I5" i="2"/>
  <c r="J5" i="2"/>
  <c r="AL5" i="2" s="1"/>
  <c r="K5" i="2"/>
  <c r="L5" i="2"/>
  <c r="M5" i="2"/>
  <c r="B5" i="2"/>
  <c r="AD6" i="2"/>
  <c r="AE6" i="2"/>
  <c r="AF6" i="2"/>
  <c r="AG6" i="2"/>
  <c r="AH6" i="2"/>
  <c r="AI6" i="2"/>
  <c r="AJ6" i="2"/>
  <c r="AK6" i="2"/>
  <c r="AL6" i="2"/>
  <c r="AM6" i="2"/>
  <c r="AN6" i="2"/>
  <c r="AO6" i="2"/>
  <c r="AD7" i="2"/>
  <c r="AE7" i="2"/>
  <c r="AF7" i="2"/>
  <c r="AG7" i="2"/>
  <c r="AH7" i="2"/>
  <c r="AI7" i="2"/>
  <c r="AJ7" i="2"/>
  <c r="AK7" i="2"/>
  <c r="AL7" i="2"/>
  <c r="AM7" i="2"/>
  <c r="AN7" i="2"/>
  <c r="AO7" i="2"/>
  <c r="AD8" i="2"/>
  <c r="AE8" i="2"/>
  <c r="AF8" i="2"/>
  <c r="AG8" i="2"/>
  <c r="AH8" i="2"/>
  <c r="AI8" i="2"/>
  <c r="AJ8" i="2"/>
  <c r="AK8" i="2"/>
  <c r="AL8" i="2"/>
  <c r="AM8" i="2"/>
  <c r="AN8" i="2"/>
  <c r="AO8" i="2"/>
  <c r="AD9" i="2"/>
  <c r="AE9" i="2"/>
  <c r="AF9" i="2"/>
  <c r="AG9" i="2"/>
  <c r="AH9" i="2"/>
  <c r="AI9" i="2"/>
  <c r="AJ9" i="2"/>
  <c r="AK9" i="2"/>
  <c r="AL9" i="2"/>
  <c r="AM9" i="2"/>
  <c r="AN9" i="2"/>
  <c r="AO9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E23" i="2"/>
  <c r="AF23" i="2"/>
  <c r="AG23" i="2"/>
  <c r="AH23" i="2"/>
  <c r="AI23" i="2"/>
  <c r="AJ23" i="2"/>
  <c r="AK23" i="2"/>
  <c r="AL23" i="2"/>
  <c r="AM23" i="2"/>
  <c r="AN23" i="2"/>
  <c r="AO23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E5" i="2"/>
  <c r="AF5" i="2"/>
  <c r="AG5" i="2"/>
  <c r="AI5" i="2"/>
  <c r="AJ5" i="2"/>
  <c r="AK5" i="2"/>
  <c r="AM5" i="2"/>
  <c r="AN5" i="2"/>
  <c r="AO5" i="2"/>
  <c r="AD5" i="2"/>
  <c r="Q23" i="2"/>
  <c r="R23" i="2"/>
  <c r="S23" i="2"/>
  <c r="T23" i="2"/>
  <c r="T29" i="2" s="1"/>
  <c r="U23" i="2"/>
  <c r="V23" i="2"/>
  <c r="W23" i="2"/>
  <c r="W29" i="2" s="1"/>
  <c r="X23" i="2"/>
  <c r="X29" i="2" s="1"/>
  <c r="Y23" i="2"/>
  <c r="Z23" i="2"/>
  <c r="AA23" i="2"/>
  <c r="AA29" i="2" s="1"/>
  <c r="Q16" i="2"/>
  <c r="R16" i="2"/>
  <c r="S16" i="2"/>
  <c r="T16" i="2"/>
  <c r="U16" i="2"/>
  <c r="V16" i="2"/>
  <c r="W16" i="2"/>
  <c r="X16" i="2"/>
  <c r="Y16" i="2"/>
  <c r="Z16" i="2"/>
  <c r="AA16" i="2"/>
  <c r="AA10" i="2"/>
  <c r="Q29" i="2"/>
  <c r="R29" i="2"/>
  <c r="U29" i="2"/>
  <c r="V29" i="2"/>
  <c r="Y29" i="2"/>
  <c r="Z29" i="2"/>
  <c r="Q5" i="2"/>
  <c r="R5" i="2"/>
  <c r="S5" i="2"/>
  <c r="T5" i="2"/>
  <c r="U5" i="2"/>
  <c r="V5" i="2"/>
  <c r="W5" i="2"/>
  <c r="X5" i="2"/>
  <c r="Y5" i="2"/>
  <c r="Z5" i="2"/>
  <c r="AA5" i="2"/>
  <c r="P5" i="2"/>
  <c r="Q10" i="2"/>
  <c r="R10" i="2"/>
  <c r="S10" i="2"/>
  <c r="T10" i="2"/>
  <c r="U10" i="2"/>
  <c r="V10" i="2"/>
  <c r="W10" i="2"/>
  <c r="X10" i="2"/>
  <c r="Y10" i="2"/>
  <c r="Z10" i="2"/>
  <c r="P10" i="2"/>
  <c r="C10" i="2"/>
  <c r="D10" i="2"/>
  <c r="E10" i="2"/>
  <c r="F10" i="2"/>
  <c r="G10" i="2"/>
  <c r="H10" i="2"/>
  <c r="I10" i="2"/>
  <c r="J10" i="2"/>
  <c r="K10" i="2"/>
  <c r="L10" i="2"/>
  <c r="M10" i="2"/>
  <c r="B10" i="2"/>
  <c r="P16" i="2"/>
  <c r="C16" i="2"/>
  <c r="D16" i="2"/>
  <c r="E16" i="2"/>
  <c r="F16" i="2"/>
  <c r="G16" i="2"/>
  <c r="H16" i="2"/>
  <c r="I16" i="2"/>
  <c r="J16" i="2"/>
  <c r="K16" i="2"/>
  <c r="L16" i="2"/>
  <c r="M16" i="2"/>
  <c r="B16" i="2"/>
  <c r="B23" i="2"/>
  <c r="C29" i="2"/>
  <c r="AE29" i="2" s="1"/>
  <c r="B29" i="2"/>
  <c r="AD29" i="2" l="1"/>
  <c r="AD23" i="2"/>
  <c r="S29" i="2"/>
  <c r="C23" i="2" l="1"/>
  <c r="D23" i="2"/>
  <c r="D29" i="2" s="1"/>
  <c r="AF29" i="2" s="1"/>
  <c r="E23" i="2"/>
  <c r="E29" i="2" s="1"/>
  <c r="AG29" i="2" s="1"/>
  <c r="F23" i="2"/>
  <c r="F29" i="2" s="1"/>
  <c r="AH29" i="2" s="1"/>
  <c r="G23" i="2"/>
  <c r="G29" i="2" s="1"/>
  <c r="AI29" i="2" s="1"/>
  <c r="H23" i="2"/>
  <c r="I23" i="2"/>
  <c r="I29" i="2" s="1"/>
  <c r="AK29" i="2" s="1"/>
  <c r="J23" i="2"/>
  <c r="K23" i="2"/>
  <c r="K29" i="2" s="1"/>
  <c r="AM29" i="2" s="1"/>
  <c r="L23" i="2"/>
  <c r="L29" i="2" s="1"/>
  <c r="AN29" i="2" s="1"/>
  <c r="M23" i="2"/>
  <c r="M29" i="2" s="1"/>
  <c r="AO29" i="2" s="1"/>
  <c r="J29" i="2" l="1"/>
  <c r="AL29" i="2" s="1"/>
  <c r="H29" i="2"/>
  <c r="AJ29" i="2" s="1"/>
</calcChain>
</file>

<file path=xl/sharedStrings.xml><?xml version="1.0" encoding="utf-8"?>
<sst xmlns="http://schemas.openxmlformats.org/spreadsheetml/2006/main" count="116" uniqueCount="42">
  <si>
    <t>ED Attendances (qualifying presentations)</t>
  </si>
  <si>
    <t>ED Attendances &lt;6 hours</t>
  </si>
  <si>
    <t>Shorter Stays in ED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</si>
  <si>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</si>
  <si>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</si>
  <si>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</si>
  <si>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</si>
  <si>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</si>
  <si>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</si>
  <si>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</si>
  <si>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</si>
  <si>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</si>
  <si>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</si>
  <si>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</si>
  <si>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</si>
  <si>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Northern</t>
  </si>
  <si>
    <t>Auckland</t>
  </si>
  <si>
    <t>Counties Manukau</t>
  </si>
  <si>
    <t>Northland</t>
  </si>
  <si>
    <t>Waitemata</t>
  </si>
  <si>
    <t>Te Manawa Taki</t>
  </si>
  <si>
    <t>Bay of Plenty</t>
  </si>
  <si>
    <t>Lakes</t>
  </si>
  <si>
    <t>Tairawhiti</t>
  </si>
  <si>
    <t>Taranaki</t>
  </si>
  <si>
    <t>Waikato</t>
  </si>
  <si>
    <t>Central</t>
  </si>
  <si>
    <t>Capital and Coast</t>
  </si>
  <si>
    <t>Hawke's Bay</t>
  </si>
  <si>
    <t>Hutt Valley</t>
  </si>
  <si>
    <t>MidCentral</t>
  </si>
  <si>
    <t>Wairarapa</t>
  </si>
  <si>
    <t>Whanganui</t>
  </si>
  <si>
    <t>Te Waipounamu</t>
  </si>
  <si>
    <t>Canterbury</t>
  </si>
  <si>
    <t>Nelson Marlborough</t>
  </si>
  <si>
    <t>South Canterbury</t>
  </si>
  <si>
    <t>Southern</t>
  </si>
  <si>
    <t>West Coast</t>
  </si>
  <si>
    <t>National</t>
  </si>
  <si>
    <t>ED attendances &lt; 6hrs for the West Coast District for May 2022 are imputed.</t>
  </si>
  <si>
    <t>ED attendances &lt; 6hrs for the Southern District for Jan, Mar, Apr, May and Jun 2022 are imputed.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</si>
</sst>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/>
    <xf numFmtId="0" fontId="0" fillId="0" borderId="0" xfId="0" applyAlignment="1">
      <alignment horizontal="left" indent="1"/>
    </xf>
    <xf numFmtId="164" fontId="2" fillId="0" borderId="0" xfId="1" applyNumberFormat="1" applyFont="1"/>
    <xf numFmtId="0" fontId="4" fillId="0" borderId="0" xfId="0" applyFont="1"/>
    <xf numFmtId="164" fontId="1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O33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defaultRowHeight="15" x14ac:dyDescent="0.25"/>
  <cols>
    <col min="1" max="1" width="23.7109375" customWidth="1"/>
    <col min="2" max="13" width="8.28515625" customWidth="1"/>
    <col min="14" max="14" width="6" customWidth="1"/>
    <col min="15" max="15" width="20.7109375" customWidth="1"/>
    <col min="16" max="27" width="7.7109375" customWidth="1"/>
    <col min="29" max="29" width="20.5703125" customWidth="1"/>
    <col min="30" max="41" width="8.42578125" customWidth="1"/>
  </cols>
  <sheetData>
    <row r="1" spans="1:41" s="7" customFormat="1" ht="18.75" x14ac:dyDescent="0.3">
      <c r="A1" s="7" t="s">
        <v>0</v>
      </c>
      <c r="O1" s="7" t="s">
        <v>1</v>
      </c>
      <c r="AC1" s="7" t="s">
        <v>2</v>
      </c>
    </row>
    <row r="2" spans="1:41" x14ac:dyDescent="0.25">
      <c r="N2" s="1"/>
      <c r="AB2" s="1"/>
    </row>
    <row r="3" spans="1:41" x14ac:dyDescent="0.25">
      <c r="A3" s="10"/>
      <c r="B3" s="9">
        <v>2022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P3" s="9">
        <v>2022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D3" s="9">
        <v>2022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18" customFormat="1" x14ac:dyDescent="0.25">
      <c r="A4" s="16"/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P4" s="17" t="s">
        <v>3</v>
      </c>
      <c r="Q4" s="17" t="s">
        <v>4</v>
      </c>
      <c r="R4" s="17" t="s">
        <v>5</v>
      </c>
      <c r="S4" s="17" t="s">
        <v>6</v>
      </c>
      <c r="T4" s="17" t="s">
        <v>7</v>
      </c>
      <c r="U4" s="17" t="s">
        <v>8</v>
      </c>
      <c r="V4" s="17" t="s">
        <v>9</v>
      </c>
      <c r="W4" s="17" t="s">
        <v>10</v>
      </c>
      <c r="X4" s="17" t="s">
        <v>11</v>
      </c>
      <c r="Y4" s="17" t="s">
        <v>12</v>
      </c>
      <c r="Z4" s="17" t="s">
        <v>13</v>
      </c>
      <c r="AA4" s="17" t="s">
        <v>14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12</v>
      </c>
      <c r="AN4" s="17" t="s">
        <v>13</v>
      </c>
      <c r="AO4" s="17" t="s">
        <v>14</v>
      </c>
    </row>
    <row r="5" spans="1:41" s="4" customFormat="1" x14ac:dyDescent="0.25">
      <c r="A5" s="11" t="s">
        <v>15</v>
      </c>
      <c r="B5" s="12">
        <f>SUM(B6:B9)</f>
        <v>27851</v>
      </c>
      <c r="C5" s="12">
        <f t="shared" ref="C5:M5" si="0">SUM(C6:C9)</f>
        <v>25816</v>
      </c>
      <c r="D5" s="12">
        <f t="shared" si="0"/>
        <v>28026</v>
      </c>
      <c r="E5" s="12">
        <f t="shared" si="0"/>
        <v>27575</v>
      </c>
      <c r="F5" s="12">
        <f t="shared" si="0"/>
        <v>31499</v>
      </c>
      <c r="G5" s="12">
        <f t="shared" si="0"/>
        <v>32474</v>
      </c>
      <c r="H5" s="12">
        <f t="shared" si="0"/>
        <v>30425</v>
      </c>
      <c r="I5" s="12">
        <f t="shared" si="0"/>
        <v>31304</v>
      </c>
      <c r="J5" s="12">
        <f t="shared" si="0"/>
        <v>31435</v>
      </c>
      <c r="K5" s="12">
        <f t="shared" si="0"/>
        <v>31688</v>
      </c>
      <c r="L5" s="12">
        <f t="shared" si="0"/>
        <v>30788</v>
      </c>
      <c r="M5" s="12">
        <f t="shared" si="0"/>
        <v>32261</v>
      </c>
      <c r="O5" s="2" t="s">
        <v>15</v>
      </c>
      <c r="P5" s="3">
        <f>SUM(P6:P9)</f>
        <v>22284</v>
      </c>
      <c r="Q5" s="3">
        <f t="shared" ref="Q5:AA5" si="1">SUM(Q6:Q9)</f>
        <v>20057</v>
      </c>
      <c r="R5" s="3">
        <f t="shared" si="1"/>
        <v>22366</v>
      </c>
      <c r="S5" s="3">
        <f t="shared" si="1"/>
        <v>22506</v>
      </c>
      <c r="T5" s="3">
        <f t="shared" si="1"/>
        <v>24247</v>
      </c>
      <c r="U5" s="3">
        <f t="shared" si="1"/>
        <v>24645</v>
      </c>
      <c r="V5" s="3">
        <f t="shared" si="1"/>
        <v>22541</v>
      </c>
      <c r="W5" s="3">
        <f t="shared" si="1"/>
        <v>22593</v>
      </c>
      <c r="X5" s="3">
        <f t="shared" si="1"/>
        <v>22475</v>
      </c>
      <c r="Y5" s="3">
        <f t="shared" si="1"/>
        <v>22010</v>
      </c>
      <c r="Z5" s="3">
        <f t="shared" si="1"/>
        <v>21670</v>
      </c>
      <c r="AA5" s="3">
        <f t="shared" si="1"/>
        <v>22550</v>
      </c>
      <c r="AC5" s="4" t="s">
        <v>15</v>
      </c>
      <c r="AD5" s="6">
        <f>+P5/B5</f>
        <v>0.80011489713116224</v>
      </c>
      <c r="AE5" s="6">
        <f t="shared" ref="AE5:AO5" si="2">+Q5/C5</f>
        <v>0.77692128912302449</v>
      </c>
      <c r="AF5" s="6">
        <f t="shared" si="2"/>
        <v>0.79804467280382507</v>
      </c>
      <c r="AG5" s="6">
        <f t="shared" si="2"/>
        <v>0.81617407071622849</v>
      </c>
      <c r="AH5" s="6">
        <f t="shared" si="2"/>
        <v>0.76977046890377476</v>
      </c>
      <c r="AI5" s="6">
        <f t="shared" si="2"/>
        <v>0.75891482416702594</v>
      </c>
      <c r="AJ5" s="6">
        <f t="shared" si="2"/>
        <v>0.74087099424815117</v>
      </c>
      <c r="AK5" s="6">
        <f t="shared" si="2"/>
        <v>0.72172885254280605</v>
      </c>
      <c r="AL5" s="6">
        <f t="shared" si="2"/>
        <v>0.71496739303324319</v>
      </c>
      <c r="AM5" s="6">
        <f t="shared" si="2"/>
        <v>0.69458470083312296</v>
      </c>
      <c r="AN5" s="6">
        <f t="shared" si="2"/>
        <v>0.70384565415096789</v>
      </c>
      <c r="AO5" s="6">
        <f t="shared" si="2"/>
        <v>0.69898639223830628</v>
      </c>
    </row>
    <row r="6" spans="1:41" x14ac:dyDescent="0.25">
      <c r="A6" s="13" t="s">
        <v>16</v>
      </c>
      <c r="B6" s="14">
        <v>7875</v>
      </c>
      <c r="C6" s="14">
        <v>7483</v>
      </c>
      <c r="D6" s="14">
        <v>7798</v>
      </c>
      <c r="E6" s="14">
        <v>7660</v>
      </c>
      <c r="F6" s="14">
        <v>9057</v>
      </c>
      <c r="G6" s="14">
        <v>9256</v>
      </c>
      <c r="H6" s="14">
        <v>8723</v>
      </c>
      <c r="I6" s="14">
        <v>9087</v>
      </c>
      <c r="J6" s="14">
        <v>9243</v>
      </c>
      <c r="K6" s="14">
        <v>9251</v>
      </c>
      <c r="L6" s="14">
        <v>9037</v>
      </c>
      <c r="M6" s="14">
        <v>9236</v>
      </c>
      <c r="O6" s="5" t="s">
        <v>16</v>
      </c>
      <c r="P6" s="1">
        <v>6248</v>
      </c>
      <c r="Q6" s="1">
        <v>5960</v>
      </c>
      <c r="R6" s="1">
        <v>6227</v>
      </c>
      <c r="S6" s="1">
        <v>6230</v>
      </c>
      <c r="T6" s="1">
        <v>7095</v>
      </c>
      <c r="U6" s="1">
        <v>6961</v>
      </c>
      <c r="V6" s="1">
        <v>6705</v>
      </c>
      <c r="W6" s="1">
        <v>7008</v>
      </c>
      <c r="X6" s="1">
        <v>6687</v>
      </c>
      <c r="Y6" s="1">
        <v>6532</v>
      </c>
      <c r="Z6" s="1">
        <v>6731</v>
      </c>
      <c r="AA6" s="1">
        <v>6488</v>
      </c>
      <c r="AC6" t="s">
        <v>16</v>
      </c>
      <c r="AD6" s="8">
        <f t="shared" ref="AD6:AD29" si="3">+P6/B6</f>
        <v>0.79339682539682543</v>
      </c>
      <c r="AE6" s="8">
        <f t="shared" ref="AE6:AE29" si="4">+Q6/C6</f>
        <v>0.79647200320726985</v>
      </c>
      <c r="AF6" s="8">
        <f t="shared" ref="AF6:AF29" si="5">+R6/D6</f>
        <v>0.79853808668889459</v>
      </c>
      <c r="AG6" s="8">
        <f t="shared" ref="AG6:AG29" si="6">+S6/E6</f>
        <v>0.8133159268929504</v>
      </c>
      <c r="AH6" s="8">
        <f t="shared" ref="AH6:AH29" si="7">+T6/F6</f>
        <v>0.78337197747598541</v>
      </c>
      <c r="AI6" s="8">
        <f t="shared" ref="AI6:AI29" si="8">+U6/G6</f>
        <v>0.75205272255834055</v>
      </c>
      <c r="AJ6" s="8">
        <f t="shared" ref="AJ6:AJ29" si="9">+V6/H6</f>
        <v>0.7686575719362605</v>
      </c>
      <c r="AK6" s="8">
        <f t="shared" ref="AK6:AK29" si="10">+W6/I6</f>
        <v>0.77121162099702867</v>
      </c>
      <c r="AL6" s="8">
        <f t="shared" ref="AL6:AL29" si="11">+X6/J6</f>
        <v>0.72346640701071085</v>
      </c>
      <c r="AM6" s="8">
        <f t="shared" ref="AM6:AM29" si="12">+Y6/K6</f>
        <v>0.70608582855907465</v>
      </c>
      <c r="AN6" s="8">
        <f t="shared" ref="AN6:AN29" si="13">+Z6/L6</f>
        <v>0.74482682306075021</v>
      </c>
      <c r="AO6" s="8">
        <f t="shared" ref="AO6:AO29" si="14">+AA6/M6</f>
        <v>0.7024686011260286</v>
      </c>
    </row>
    <row r="7" spans="1:41" x14ac:dyDescent="0.25">
      <c r="A7" s="13" t="s">
        <v>17</v>
      </c>
      <c r="B7" s="14">
        <v>7457</v>
      </c>
      <c r="C7" s="14">
        <v>7306</v>
      </c>
      <c r="D7" s="14">
        <v>8385</v>
      </c>
      <c r="E7" s="14">
        <v>8119</v>
      </c>
      <c r="F7" s="14">
        <v>9336</v>
      </c>
      <c r="G7" s="14">
        <v>9680</v>
      </c>
      <c r="H7" s="14">
        <v>8926</v>
      </c>
      <c r="I7" s="14">
        <v>9260</v>
      </c>
      <c r="J7" s="14">
        <v>9023</v>
      </c>
      <c r="K7" s="14">
        <v>9170</v>
      </c>
      <c r="L7" s="14">
        <v>8640</v>
      </c>
      <c r="M7" s="14">
        <v>8843</v>
      </c>
      <c r="O7" s="5" t="s">
        <v>17</v>
      </c>
      <c r="P7" s="1">
        <v>5814</v>
      </c>
      <c r="Q7" s="1">
        <v>5427</v>
      </c>
      <c r="R7" s="1">
        <v>6632</v>
      </c>
      <c r="S7" s="1">
        <v>6425</v>
      </c>
      <c r="T7" s="1">
        <v>6477</v>
      </c>
      <c r="U7" s="1">
        <v>6800</v>
      </c>
      <c r="V7" s="1">
        <v>6059</v>
      </c>
      <c r="W7" s="1">
        <v>5996</v>
      </c>
      <c r="X7" s="1">
        <v>5943</v>
      </c>
      <c r="Y7" s="1">
        <v>5907</v>
      </c>
      <c r="Z7" s="1">
        <v>5478</v>
      </c>
      <c r="AA7" s="1">
        <v>5589</v>
      </c>
      <c r="AC7" t="s">
        <v>17</v>
      </c>
      <c r="AD7" s="8">
        <f t="shared" si="3"/>
        <v>0.77967010862277053</v>
      </c>
      <c r="AE7" s="8">
        <f t="shared" si="4"/>
        <v>0.74281412537640301</v>
      </c>
      <c r="AF7" s="8">
        <f t="shared" si="5"/>
        <v>0.79093619558735839</v>
      </c>
      <c r="AG7" s="8">
        <f t="shared" si="6"/>
        <v>0.7913536149772139</v>
      </c>
      <c r="AH7" s="8">
        <f t="shared" si="7"/>
        <v>0.69376606683804631</v>
      </c>
      <c r="AI7" s="8">
        <f t="shared" si="8"/>
        <v>0.7024793388429752</v>
      </c>
      <c r="AJ7" s="8">
        <f t="shared" si="9"/>
        <v>0.67880349540667717</v>
      </c>
      <c r="AK7" s="8">
        <f t="shared" si="10"/>
        <v>0.64751619870410371</v>
      </c>
      <c r="AL7" s="8">
        <f t="shared" si="11"/>
        <v>0.6586501163692785</v>
      </c>
      <c r="AM7" s="8">
        <f t="shared" si="12"/>
        <v>0.64416575790621589</v>
      </c>
      <c r="AN7" s="8">
        <f t="shared" si="13"/>
        <v>0.63402777777777775</v>
      </c>
      <c r="AO7" s="8">
        <f t="shared" si="14"/>
        <v>0.63202533077010059</v>
      </c>
    </row>
    <row r="8" spans="1:41" x14ac:dyDescent="0.25">
      <c r="A8" s="13" t="s">
        <v>18</v>
      </c>
      <c r="B8" s="14">
        <v>4946</v>
      </c>
      <c r="C8" s="14">
        <v>4161</v>
      </c>
      <c r="D8" s="14">
        <v>4363</v>
      </c>
      <c r="E8" s="14">
        <v>4451</v>
      </c>
      <c r="F8" s="14">
        <v>4788</v>
      </c>
      <c r="G8" s="14">
        <v>4894</v>
      </c>
      <c r="H8" s="14">
        <v>4651</v>
      </c>
      <c r="I8" s="14">
        <v>4740</v>
      </c>
      <c r="J8" s="14">
        <v>4928</v>
      </c>
      <c r="K8" s="14">
        <v>4903</v>
      </c>
      <c r="L8" s="14">
        <v>4880</v>
      </c>
      <c r="M8" s="14">
        <v>5535</v>
      </c>
      <c r="O8" s="5" t="s">
        <v>18</v>
      </c>
      <c r="P8" s="1">
        <v>4164</v>
      </c>
      <c r="Q8" s="1">
        <v>3398</v>
      </c>
      <c r="R8" s="1">
        <v>3537</v>
      </c>
      <c r="S8" s="1">
        <v>3548</v>
      </c>
      <c r="T8" s="1">
        <v>3783</v>
      </c>
      <c r="U8" s="1">
        <v>3843</v>
      </c>
      <c r="V8" s="1">
        <v>3629</v>
      </c>
      <c r="W8" s="1">
        <v>3771</v>
      </c>
      <c r="X8" s="1">
        <v>3866</v>
      </c>
      <c r="Y8" s="1">
        <v>3752</v>
      </c>
      <c r="Z8" s="1">
        <v>3842</v>
      </c>
      <c r="AA8" s="1">
        <v>4381</v>
      </c>
      <c r="AC8" t="s">
        <v>18</v>
      </c>
      <c r="AD8" s="8">
        <f t="shared" si="3"/>
        <v>0.84189243833400729</v>
      </c>
      <c r="AE8" s="8">
        <f t="shared" si="4"/>
        <v>0.81663061763999034</v>
      </c>
      <c r="AF8" s="8">
        <f t="shared" si="5"/>
        <v>0.81068072427228965</v>
      </c>
      <c r="AG8" s="8">
        <f t="shared" si="6"/>
        <v>0.79712424174342844</v>
      </c>
      <c r="AH8" s="8">
        <f t="shared" si="7"/>
        <v>0.79010025062656641</v>
      </c>
      <c r="AI8" s="8">
        <f t="shared" si="8"/>
        <v>0.78524724152022884</v>
      </c>
      <c r="AJ8" s="8">
        <f t="shared" si="9"/>
        <v>0.78026230918082129</v>
      </c>
      <c r="AK8" s="8">
        <f t="shared" si="10"/>
        <v>0.79556962025316458</v>
      </c>
      <c r="AL8" s="8">
        <f t="shared" si="11"/>
        <v>0.78449675324675328</v>
      </c>
      <c r="AM8" s="8">
        <f t="shared" si="12"/>
        <v>0.76524576789720578</v>
      </c>
      <c r="AN8" s="8">
        <f t="shared" si="13"/>
        <v>0.7872950819672131</v>
      </c>
      <c r="AO8" s="8">
        <f t="shared" si="14"/>
        <v>0.79150858175248417</v>
      </c>
    </row>
    <row r="9" spans="1:41" x14ac:dyDescent="0.25">
      <c r="A9" s="13" t="s">
        <v>19</v>
      </c>
      <c r="B9" s="14">
        <v>7573</v>
      </c>
      <c r="C9" s="14">
        <v>6866</v>
      </c>
      <c r="D9" s="14">
        <v>7480</v>
      </c>
      <c r="E9" s="14">
        <v>7345</v>
      </c>
      <c r="F9" s="14">
        <v>8318</v>
      </c>
      <c r="G9" s="14">
        <v>8644</v>
      </c>
      <c r="H9" s="14">
        <v>8125</v>
      </c>
      <c r="I9" s="14">
        <v>8217</v>
      </c>
      <c r="J9" s="14">
        <v>8241</v>
      </c>
      <c r="K9" s="14">
        <v>8364</v>
      </c>
      <c r="L9" s="14">
        <v>8231</v>
      </c>
      <c r="M9" s="14">
        <v>8647</v>
      </c>
      <c r="O9" s="5" t="s">
        <v>19</v>
      </c>
      <c r="P9" s="1">
        <v>6058</v>
      </c>
      <c r="Q9" s="1">
        <v>5272</v>
      </c>
      <c r="R9" s="1">
        <v>5970</v>
      </c>
      <c r="S9" s="1">
        <v>6303</v>
      </c>
      <c r="T9" s="1">
        <v>6892</v>
      </c>
      <c r="U9" s="1">
        <v>7041</v>
      </c>
      <c r="V9" s="1">
        <v>6148</v>
      </c>
      <c r="W9" s="1">
        <v>5818</v>
      </c>
      <c r="X9" s="1">
        <v>5979</v>
      </c>
      <c r="Y9" s="1">
        <v>5819</v>
      </c>
      <c r="Z9" s="1">
        <v>5619</v>
      </c>
      <c r="AA9" s="1">
        <v>6092</v>
      </c>
      <c r="AC9" t="s">
        <v>19</v>
      </c>
      <c r="AD9" s="8">
        <f t="shared" si="3"/>
        <v>0.79994718077380167</v>
      </c>
      <c r="AE9" s="8">
        <f t="shared" si="4"/>
        <v>0.76784153801339938</v>
      </c>
      <c r="AF9" s="8">
        <f t="shared" si="5"/>
        <v>0.79812834224598928</v>
      </c>
      <c r="AG9" s="8">
        <f t="shared" si="6"/>
        <v>0.85813478556841394</v>
      </c>
      <c r="AH9" s="8">
        <f t="shared" si="7"/>
        <v>0.82856455878817026</v>
      </c>
      <c r="AI9" s="8">
        <f t="shared" si="8"/>
        <v>0.81455344747801939</v>
      </c>
      <c r="AJ9" s="8">
        <f t="shared" si="9"/>
        <v>0.75667692307692302</v>
      </c>
      <c r="AK9" s="8">
        <f t="shared" si="10"/>
        <v>0.70804429840574423</v>
      </c>
      <c r="AL9" s="8">
        <f t="shared" si="11"/>
        <v>0.72551874772479064</v>
      </c>
      <c r="AM9" s="8">
        <f t="shared" si="12"/>
        <v>0.69571975131516017</v>
      </c>
      <c r="AN9" s="8">
        <f t="shared" si="13"/>
        <v>0.68266310290365695</v>
      </c>
      <c r="AO9" s="8">
        <f t="shared" si="14"/>
        <v>0.70452179946802362</v>
      </c>
    </row>
    <row r="10" spans="1:41" s="4" customFormat="1" x14ac:dyDescent="0.25">
      <c r="A10" s="11" t="s">
        <v>20</v>
      </c>
      <c r="B10" s="12">
        <f>SUM(B11:B15)</f>
        <v>27362</v>
      </c>
      <c r="C10" s="12">
        <f t="shared" ref="C10:M10" si="15">SUM(C11:C15)</f>
        <v>23089</v>
      </c>
      <c r="D10" s="12">
        <f t="shared" si="15"/>
        <v>24458</v>
      </c>
      <c r="E10" s="12">
        <f t="shared" si="15"/>
        <v>24407</v>
      </c>
      <c r="F10" s="12">
        <f t="shared" si="15"/>
        <v>27351</v>
      </c>
      <c r="G10" s="12">
        <f t="shared" si="15"/>
        <v>27541</v>
      </c>
      <c r="H10" s="12">
        <f t="shared" si="15"/>
        <v>25639</v>
      </c>
      <c r="I10" s="12">
        <f t="shared" si="15"/>
        <v>26772</v>
      </c>
      <c r="J10" s="12">
        <f t="shared" si="15"/>
        <v>26674</v>
      </c>
      <c r="K10" s="12">
        <f t="shared" si="15"/>
        <v>27247</v>
      </c>
      <c r="L10" s="12">
        <f t="shared" si="15"/>
        <v>26863</v>
      </c>
      <c r="M10" s="12">
        <f t="shared" si="15"/>
        <v>28359</v>
      </c>
      <c r="O10" s="2" t="s">
        <v>20</v>
      </c>
      <c r="P10" s="3">
        <f>SUM(P11:P15)</f>
        <v>21954</v>
      </c>
      <c r="Q10" s="3">
        <f t="shared" ref="Q10:AA10" si="16">SUM(Q11:Q15)</f>
        <v>18256</v>
      </c>
      <c r="R10" s="3">
        <f t="shared" si="16"/>
        <v>19315</v>
      </c>
      <c r="S10" s="3">
        <f t="shared" si="16"/>
        <v>19189</v>
      </c>
      <c r="T10" s="3">
        <f t="shared" si="16"/>
        <v>21026</v>
      </c>
      <c r="U10" s="3">
        <f t="shared" si="16"/>
        <v>20856</v>
      </c>
      <c r="V10" s="3">
        <f t="shared" si="16"/>
        <v>19093</v>
      </c>
      <c r="W10" s="3">
        <f t="shared" si="16"/>
        <v>20092</v>
      </c>
      <c r="X10" s="3">
        <f t="shared" si="16"/>
        <v>20119</v>
      </c>
      <c r="Y10" s="3">
        <f t="shared" si="16"/>
        <v>20861</v>
      </c>
      <c r="Z10" s="3">
        <f t="shared" si="16"/>
        <v>20736</v>
      </c>
      <c r="AA10" s="3">
        <f t="shared" si="16"/>
        <v>22152</v>
      </c>
      <c r="AC10" s="4" t="s">
        <v>20</v>
      </c>
      <c r="AD10" s="6">
        <f t="shared" si="3"/>
        <v>0.80235362912067831</v>
      </c>
      <c r="AE10" s="6">
        <f t="shared" si="4"/>
        <v>0.79067954437177879</v>
      </c>
      <c r="AF10" s="6">
        <f t="shared" si="5"/>
        <v>0.78972115463243109</v>
      </c>
      <c r="AG10" s="6">
        <f t="shared" si="6"/>
        <v>0.7862088745032163</v>
      </c>
      <c r="AH10" s="6">
        <f t="shared" si="7"/>
        <v>0.7687470293590728</v>
      </c>
      <c r="AI10" s="6">
        <f t="shared" si="8"/>
        <v>0.75727097781489416</v>
      </c>
      <c r="AJ10" s="6">
        <f t="shared" si="9"/>
        <v>0.74468583018058432</v>
      </c>
      <c r="AK10" s="6">
        <f t="shared" si="10"/>
        <v>0.75048558195129245</v>
      </c>
      <c r="AL10" s="6">
        <f t="shared" si="11"/>
        <v>0.75425507985304041</v>
      </c>
      <c r="AM10" s="6">
        <f t="shared" si="12"/>
        <v>0.76562557345762838</v>
      </c>
      <c r="AN10" s="6">
        <f t="shared" si="13"/>
        <v>0.7719167628336373</v>
      </c>
      <c r="AO10" s="6">
        <f t="shared" si="14"/>
        <v>0.78112768433301594</v>
      </c>
    </row>
    <row r="11" spans="1:41" x14ac:dyDescent="0.25">
      <c r="A11" s="13" t="s">
        <v>21</v>
      </c>
      <c r="B11" s="14">
        <v>6151</v>
      </c>
      <c r="C11" s="14">
        <v>5038</v>
      </c>
      <c r="D11" s="14">
        <v>5516</v>
      </c>
      <c r="E11" s="14">
        <v>5479</v>
      </c>
      <c r="F11" s="14">
        <v>6144</v>
      </c>
      <c r="G11" s="14">
        <v>6090</v>
      </c>
      <c r="H11" s="14">
        <v>5734</v>
      </c>
      <c r="I11" s="14">
        <v>6050</v>
      </c>
      <c r="J11" s="14">
        <v>6064</v>
      </c>
      <c r="K11" s="14">
        <v>6299</v>
      </c>
      <c r="L11" s="14">
        <v>6234</v>
      </c>
      <c r="M11" s="14">
        <v>6548</v>
      </c>
      <c r="O11" s="5" t="s">
        <v>21</v>
      </c>
      <c r="P11" s="1">
        <v>4993</v>
      </c>
      <c r="Q11" s="1">
        <v>3975</v>
      </c>
      <c r="R11" s="1">
        <v>4282</v>
      </c>
      <c r="S11" s="1">
        <v>4244</v>
      </c>
      <c r="T11" s="1">
        <v>4646</v>
      </c>
      <c r="U11" s="1">
        <v>4677</v>
      </c>
      <c r="V11" s="1">
        <v>4363</v>
      </c>
      <c r="W11" s="1">
        <v>4420</v>
      </c>
      <c r="X11" s="1">
        <v>4479</v>
      </c>
      <c r="Y11" s="1">
        <v>4811</v>
      </c>
      <c r="Z11" s="1">
        <v>4808</v>
      </c>
      <c r="AA11" s="1">
        <v>4861</v>
      </c>
      <c r="AC11" t="s">
        <v>21</v>
      </c>
      <c r="AD11" s="8">
        <f t="shared" si="3"/>
        <v>0.8117379287920663</v>
      </c>
      <c r="AE11" s="8">
        <f t="shared" si="4"/>
        <v>0.78900357284636757</v>
      </c>
      <c r="AF11" s="8">
        <f t="shared" si="5"/>
        <v>0.77628716461203773</v>
      </c>
      <c r="AG11" s="8">
        <f t="shared" si="6"/>
        <v>0.77459390399707972</v>
      </c>
      <c r="AH11" s="8">
        <f t="shared" si="7"/>
        <v>0.75618489583333337</v>
      </c>
      <c r="AI11" s="8">
        <f t="shared" si="8"/>
        <v>0.76798029556650249</v>
      </c>
      <c r="AJ11" s="8">
        <f t="shared" si="9"/>
        <v>0.76089989536100455</v>
      </c>
      <c r="AK11" s="8">
        <f t="shared" si="10"/>
        <v>0.73057851239669425</v>
      </c>
      <c r="AL11" s="8">
        <f t="shared" si="11"/>
        <v>0.73862137203166223</v>
      </c>
      <c r="AM11" s="8">
        <f t="shared" si="12"/>
        <v>0.76377202730592153</v>
      </c>
      <c r="AN11" s="8">
        <f t="shared" si="13"/>
        <v>0.77125441129290984</v>
      </c>
      <c r="AO11" s="8">
        <f t="shared" si="14"/>
        <v>0.74236408063530845</v>
      </c>
    </row>
    <row r="12" spans="1:41" x14ac:dyDescent="0.25">
      <c r="A12" s="13" t="s">
        <v>22</v>
      </c>
      <c r="B12" s="14">
        <v>4589</v>
      </c>
      <c r="C12" s="14">
        <v>3748</v>
      </c>
      <c r="D12" s="14">
        <v>3741</v>
      </c>
      <c r="E12" s="14">
        <v>3933</v>
      </c>
      <c r="F12" s="14">
        <v>4245</v>
      </c>
      <c r="G12" s="14">
        <v>4259</v>
      </c>
      <c r="H12" s="14">
        <v>4094</v>
      </c>
      <c r="I12" s="14">
        <v>4183</v>
      </c>
      <c r="J12" s="14">
        <v>4155</v>
      </c>
      <c r="K12" s="14">
        <v>4383</v>
      </c>
      <c r="L12" s="14">
        <v>4226</v>
      </c>
      <c r="M12" s="14">
        <v>4510</v>
      </c>
      <c r="O12" s="5" t="s">
        <v>22</v>
      </c>
      <c r="P12" s="1">
        <v>3906</v>
      </c>
      <c r="Q12" s="1">
        <v>3174</v>
      </c>
      <c r="R12" s="1">
        <v>3234</v>
      </c>
      <c r="S12" s="1">
        <v>3346</v>
      </c>
      <c r="T12" s="1">
        <v>3620</v>
      </c>
      <c r="U12" s="1">
        <v>3551</v>
      </c>
      <c r="V12" s="1">
        <v>3288</v>
      </c>
      <c r="W12" s="1">
        <v>3395</v>
      </c>
      <c r="X12" s="1">
        <v>3434</v>
      </c>
      <c r="Y12" s="1">
        <v>3575</v>
      </c>
      <c r="Z12" s="1">
        <v>3470</v>
      </c>
      <c r="AA12" s="1">
        <v>3770</v>
      </c>
      <c r="AC12" t="s">
        <v>22</v>
      </c>
      <c r="AD12" s="8">
        <f t="shared" si="3"/>
        <v>0.85116583133580304</v>
      </c>
      <c r="AE12" s="8">
        <f t="shared" si="4"/>
        <v>0.84685165421558162</v>
      </c>
      <c r="AF12" s="8">
        <f t="shared" si="5"/>
        <v>0.86447473937449881</v>
      </c>
      <c r="AG12" s="8">
        <f t="shared" si="6"/>
        <v>0.85075006356470884</v>
      </c>
      <c r="AH12" s="8">
        <f t="shared" si="7"/>
        <v>0.8527679623085983</v>
      </c>
      <c r="AI12" s="8">
        <f t="shared" si="8"/>
        <v>0.83376379431791503</v>
      </c>
      <c r="AJ12" s="8">
        <f t="shared" si="9"/>
        <v>0.80312652662432826</v>
      </c>
      <c r="AK12" s="8">
        <f t="shared" si="10"/>
        <v>0.81161845565383695</v>
      </c>
      <c r="AL12" s="8">
        <f t="shared" si="11"/>
        <v>0.8264741275571601</v>
      </c>
      <c r="AM12" s="8">
        <f t="shared" si="12"/>
        <v>0.81565138033310514</v>
      </c>
      <c r="AN12" s="8">
        <f t="shared" si="13"/>
        <v>0.82110743019403687</v>
      </c>
      <c r="AO12" s="8">
        <f t="shared" si="14"/>
        <v>0.83592017738359203</v>
      </c>
    </row>
    <row r="13" spans="1:41" x14ac:dyDescent="0.25">
      <c r="A13" s="13" t="s">
        <v>23</v>
      </c>
      <c r="B13" s="14">
        <v>2031</v>
      </c>
      <c r="C13" s="14">
        <v>1736</v>
      </c>
      <c r="D13" s="14">
        <v>1714</v>
      </c>
      <c r="E13" s="14">
        <v>1704</v>
      </c>
      <c r="F13" s="14">
        <v>2013</v>
      </c>
      <c r="G13" s="14">
        <v>2116</v>
      </c>
      <c r="H13" s="14">
        <v>1877</v>
      </c>
      <c r="I13" s="14">
        <v>1963</v>
      </c>
      <c r="J13" s="14">
        <v>2002</v>
      </c>
      <c r="K13" s="14">
        <v>2041</v>
      </c>
      <c r="L13" s="14">
        <v>2039</v>
      </c>
      <c r="M13" s="14">
        <v>2270</v>
      </c>
      <c r="O13" s="5" t="s">
        <v>23</v>
      </c>
      <c r="P13" s="1">
        <v>1961</v>
      </c>
      <c r="Q13" s="1">
        <v>1664</v>
      </c>
      <c r="R13" s="1">
        <v>1653</v>
      </c>
      <c r="S13" s="1">
        <v>1624</v>
      </c>
      <c r="T13" s="1">
        <v>1935</v>
      </c>
      <c r="U13" s="1">
        <v>2030</v>
      </c>
      <c r="V13" s="1">
        <v>1788</v>
      </c>
      <c r="W13" s="1">
        <v>1897</v>
      </c>
      <c r="X13" s="1">
        <v>1922</v>
      </c>
      <c r="Y13" s="1">
        <v>1968</v>
      </c>
      <c r="Z13" s="1">
        <v>1960</v>
      </c>
      <c r="AA13" s="1">
        <v>2202</v>
      </c>
      <c r="AC13" t="s">
        <v>23</v>
      </c>
      <c r="AD13" s="8">
        <f t="shared" si="3"/>
        <v>0.96553421959625796</v>
      </c>
      <c r="AE13" s="8">
        <f t="shared" si="4"/>
        <v>0.95852534562211977</v>
      </c>
      <c r="AF13" s="8">
        <f t="shared" si="5"/>
        <v>0.9644107351225204</v>
      </c>
      <c r="AG13" s="8">
        <f t="shared" si="6"/>
        <v>0.95305164319248825</v>
      </c>
      <c r="AH13" s="8">
        <f t="shared" si="7"/>
        <v>0.96125186289120712</v>
      </c>
      <c r="AI13" s="8">
        <f t="shared" si="8"/>
        <v>0.95935727788279768</v>
      </c>
      <c r="AJ13" s="8">
        <f t="shared" si="9"/>
        <v>0.95258391049547153</v>
      </c>
      <c r="AK13" s="8">
        <f t="shared" si="10"/>
        <v>0.96637799286805914</v>
      </c>
      <c r="AL13" s="8">
        <f t="shared" si="11"/>
        <v>0.96003996003996006</v>
      </c>
      <c r="AM13" s="8">
        <f t="shared" si="12"/>
        <v>0.96423321901028902</v>
      </c>
      <c r="AN13" s="8">
        <f t="shared" si="13"/>
        <v>0.96125551741049531</v>
      </c>
      <c r="AO13" s="8">
        <f t="shared" si="14"/>
        <v>0.97004405286343609</v>
      </c>
    </row>
    <row r="14" spans="1:41" x14ac:dyDescent="0.25">
      <c r="A14" s="13" t="s">
        <v>24</v>
      </c>
      <c r="B14" s="14">
        <v>3840</v>
      </c>
      <c r="C14" s="14">
        <v>3332</v>
      </c>
      <c r="D14" s="14">
        <v>3576</v>
      </c>
      <c r="E14" s="14">
        <v>3623</v>
      </c>
      <c r="F14" s="14">
        <v>4014</v>
      </c>
      <c r="G14" s="14">
        <v>4031</v>
      </c>
      <c r="H14" s="14">
        <v>3958</v>
      </c>
      <c r="I14" s="14">
        <v>3986</v>
      </c>
      <c r="J14" s="14">
        <v>4015</v>
      </c>
      <c r="K14" s="14">
        <v>3989</v>
      </c>
      <c r="L14" s="14">
        <v>4058</v>
      </c>
      <c r="M14" s="14">
        <v>4296</v>
      </c>
      <c r="O14" s="5" t="s">
        <v>24</v>
      </c>
      <c r="P14" s="1">
        <v>3044</v>
      </c>
      <c r="Q14" s="1">
        <v>2646</v>
      </c>
      <c r="R14" s="1">
        <v>2743</v>
      </c>
      <c r="S14" s="1">
        <v>2833</v>
      </c>
      <c r="T14" s="1">
        <v>3225</v>
      </c>
      <c r="U14" s="1">
        <v>3191</v>
      </c>
      <c r="V14" s="1">
        <v>2983</v>
      </c>
      <c r="W14" s="1">
        <v>3035</v>
      </c>
      <c r="X14" s="1">
        <v>3005</v>
      </c>
      <c r="Y14" s="1">
        <v>2915</v>
      </c>
      <c r="Z14" s="1">
        <v>3021</v>
      </c>
      <c r="AA14" s="1">
        <v>3253</v>
      </c>
      <c r="AC14" t="s">
        <v>24</v>
      </c>
      <c r="AD14" s="8">
        <f t="shared" si="3"/>
        <v>0.79270833333333335</v>
      </c>
      <c r="AE14" s="8">
        <f t="shared" si="4"/>
        <v>0.79411764705882348</v>
      </c>
      <c r="AF14" s="8">
        <f t="shared" si="5"/>
        <v>0.76705816554809847</v>
      </c>
      <c r="AG14" s="8">
        <f t="shared" si="6"/>
        <v>0.78194866133038921</v>
      </c>
      <c r="AH14" s="8">
        <f t="shared" si="7"/>
        <v>0.80343796711509718</v>
      </c>
      <c r="AI14" s="8">
        <f t="shared" si="8"/>
        <v>0.79161498387496898</v>
      </c>
      <c r="AJ14" s="8">
        <f t="shared" si="9"/>
        <v>0.7536634663971703</v>
      </c>
      <c r="AK14" s="8">
        <f t="shared" si="10"/>
        <v>0.76141495233316603</v>
      </c>
      <c r="AL14" s="8">
        <f t="shared" si="11"/>
        <v>0.74844333748443337</v>
      </c>
      <c r="AM14" s="8">
        <f t="shared" si="12"/>
        <v>0.73075958886939085</v>
      </c>
      <c r="AN14" s="8">
        <f t="shared" si="13"/>
        <v>0.7444553967471661</v>
      </c>
      <c r="AO14" s="8">
        <f t="shared" si="14"/>
        <v>0.75721601489757917</v>
      </c>
    </row>
    <row r="15" spans="1:41" x14ac:dyDescent="0.25">
      <c r="A15" s="13" t="s">
        <v>25</v>
      </c>
      <c r="B15" s="14">
        <v>10751</v>
      </c>
      <c r="C15" s="14">
        <v>9235</v>
      </c>
      <c r="D15" s="14">
        <v>9911</v>
      </c>
      <c r="E15" s="14">
        <v>9668</v>
      </c>
      <c r="F15" s="14">
        <v>10935</v>
      </c>
      <c r="G15" s="14">
        <v>11045</v>
      </c>
      <c r="H15" s="14">
        <v>9976</v>
      </c>
      <c r="I15" s="14">
        <v>10590</v>
      </c>
      <c r="J15" s="14">
        <v>10438</v>
      </c>
      <c r="K15" s="14">
        <v>10535</v>
      </c>
      <c r="L15" s="14">
        <v>10306</v>
      </c>
      <c r="M15" s="14">
        <v>10735</v>
      </c>
      <c r="O15" s="5" t="s">
        <v>25</v>
      </c>
      <c r="P15" s="1">
        <v>8050</v>
      </c>
      <c r="Q15" s="1">
        <v>6797</v>
      </c>
      <c r="R15" s="1">
        <v>7403</v>
      </c>
      <c r="S15" s="1">
        <v>7142</v>
      </c>
      <c r="T15" s="1">
        <v>7600</v>
      </c>
      <c r="U15" s="1">
        <v>7407</v>
      </c>
      <c r="V15" s="1">
        <v>6671</v>
      </c>
      <c r="W15" s="1">
        <v>7345</v>
      </c>
      <c r="X15" s="1">
        <v>7279</v>
      </c>
      <c r="Y15" s="1">
        <v>7592</v>
      </c>
      <c r="Z15" s="1">
        <v>7477</v>
      </c>
      <c r="AA15" s="1">
        <v>8066</v>
      </c>
      <c r="AC15" t="s">
        <v>25</v>
      </c>
      <c r="AD15" s="8">
        <f t="shared" si="3"/>
        <v>0.7487675565063715</v>
      </c>
      <c r="AE15" s="8">
        <f t="shared" si="4"/>
        <v>0.73600433134813215</v>
      </c>
      <c r="AF15" s="8">
        <f t="shared" si="5"/>
        <v>0.74694783573806878</v>
      </c>
      <c r="AG15" s="8">
        <f t="shared" si="6"/>
        <v>0.73872569300786095</v>
      </c>
      <c r="AH15" s="8">
        <f t="shared" si="7"/>
        <v>0.695016003657979</v>
      </c>
      <c r="AI15" s="8">
        <f t="shared" si="8"/>
        <v>0.67062019013128116</v>
      </c>
      <c r="AJ15" s="8">
        <f t="shared" si="9"/>
        <v>0.66870489174017644</v>
      </c>
      <c r="AK15" s="8">
        <f t="shared" si="10"/>
        <v>0.69357884796978286</v>
      </c>
      <c r="AL15" s="8">
        <f t="shared" si="11"/>
        <v>0.69735581529028545</v>
      </c>
      <c r="AM15" s="8">
        <f t="shared" si="12"/>
        <v>0.72064546748932135</v>
      </c>
      <c r="AN15" s="8">
        <f t="shared" si="13"/>
        <v>0.72549970890743254</v>
      </c>
      <c r="AO15" s="8">
        <f t="shared" si="14"/>
        <v>0.75137401024685613</v>
      </c>
    </row>
    <row r="16" spans="1:41" s="4" customFormat="1" x14ac:dyDescent="0.25">
      <c r="A16" s="11" t="s">
        <v>26</v>
      </c>
      <c r="B16" s="12">
        <f>SUM(B17:B22)</f>
        <v>19199</v>
      </c>
      <c r="C16" s="12">
        <f t="shared" ref="C16:M16" si="17">SUM(C17:C22)</f>
        <v>16842</v>
      </c>
      <c r="D16" s="12">
        <f t="shared" si="17"/>
        <v>18096</v>
      </c>
      <c r="E16" s="12">
        <f t="shared" si="17"/>
        <v>17926</v>
      </c>
      <c r="F16" s="12">
        <f t="shared" si="17"/>
        <v>20175</v>
      </c>
      <c r="G16" s="12">
        <f t="shared" si="17"/>
        <v>19318</v>
      </c>
      <c r="H16" s="12">
        <f t="shared" si="17"/>
        <v>18323</v>
      </c>
      <c r="I16" s="12">
        <f t="shared" si="17"/>
        <v>18826</v>
      </c>
      <c r="J16" s="12">
        <f t="shared" si="17"/>
        <v>18530</v>
      </c>
      <c r="K16" s="12">
        <f t="shared" si="17"/>
        <v>19245</v>
      </c>
      <c r="L16" s="12">
        <f t="shared" si="17"/>
        <v>19217</v>
      </c>
      <c r="M16" s="12">
        <f t="shared" si="17"/>
        <v>18918</v>
      </c>
      <c r="O16" s="2" t="s">
        <v>26</v>
      </c>
      <c r="P16" s="3">
        <f>SUM(P17:P22)</f>
        <v>14017</v>
      </c>
      <c r="Q16" s="3">
        <f t="shared" ref="Q16:AA16" si="18">SUM(Q17:Q22)</f>
        <v>12177</v>
      </c>
      <c r="R16" s="3">
        <f t="shared" si="18"/>
        <v>13042</v>
      </c>
      <c r="S16" s="3">
        <f t="shared" si="18"/>
        <v>12490</v>
      </c>
      <c r="T16" s="3">
        <f t="shared" si="18"/>
        <v>13780</v>
      </c>
      <c r="U16" s="3">
        <f t="shared" si="18"/>
        <v>12842</v>
      </c>
      <c r="V16" s="3">
        <f t="shared" si="18"/>
        <v>11884</v>
      </c>
      <c r="W16" s="3">
        <f t="shared" si="18"/>
        <v>12067</v>
      </c>
      <c r="X16" s="3">
        <f t="shared" si="18"/>
        <v>11559</v>
      </c>
      <c r="Y16" s="3">
        <f t="shared" si="18"/>
        <v>12050</v>
      </c>
      <c r="Z16" s="3">
        <f t="shared" si="18"/>
        <v>11827</v>
      </c>
      <c r="AA16" s="3">
        <f t="shared" si="18"/>
        <v>12212</v>
      </c>
      <c r="AC16" s="4" t="s">
        <v>26</v>
      </c>
      <c r="AD16" s="6">
        <f t="shared" si="3"/>
        <v>0.7300901088598365</v>
      </c>
      <c r="AE16" s="6">
        <f t="shared" si="4"/>
        <v>0.72301389383683645</v>
      </c>
      <c r="AF16" s="6">
        <f t="shared" si="5"/>
        <v>0.72071175950486299</v>
      </c>
      <c r="AG16" s="6">
        <f t="shared" si="6"/>
        <v>0.69675331920116035</v>
      </c>
      <c r="AH16" s="6">
        <f t="shared" si="7"/>
        <v>0.68302354399008669</v>
      </c>
      <c r="AI16" s="6">
        <f t="shared" si="8"/>
        <v>0.66476860958691375</v>
      </c>
      <c r="AJ16" s="6">
        <f t="shared" si="9"/>
        <v>0.64858374720296896</v>
      </c>
      <c r="AK16" s="6">
        <f t="shared" si="10"/>
        <v>0.64097524699883135</v>
      </c>
      <c r="AL16" s="6">
        <f t="shared" si="11"/>
        <v>0.6237992444684296</v>
      </c>
      <c r="AM16" s="6">
        <f t="shared" si="12"/>
        <v>0.62613665887243442</v>
      </c>
      <c r="AN16" s="6">
        <f t="shared" si="13"/>
        <v>0.61544465837539675</v>
      </c>
      <c r="AO16" s="6">
        <f t="shared" si="14"/>
        <v>0.64552278253515172</v>
      </c>
    </row>
    <row r="17" spans="1:41" x14ac:dyDescent="0.25">
      <c r="A17" s="13" t="s">
        <v>27</v>
      </c>
      <c r="B17" s="14">
        <v>4753</v>
      </c>
      <c r="C17" s="14">
        <v>4029</v>
      </c>
      <c r="D17" s="14">
        <v>4424</v>
      </c>
      <c r="E17" s="14">
        <v>4516</v>
      </c>
      <c r="F17" s="14">
        <v>4984</v>
      </c>
      <c r="G17" s="14">
        <v>4679</v>
      </c>
      <c r="H17" s="14">
        <v>4658</v>
      </c>
      <c r="I17" s="14">
        <v>4775</v>
      </c>
      <c r="J17" s="14">
        <v>4556</v>
      </c>
      <c r="K17" s="14">
        <v>4711</v>
      </c>
      <c r="L17" s="14">
        <v>4535</v>
      </c>
      <c r="M17" s="14">
        <v>4424</v>
      </c>
      <c r="O17" s="5" t="s">
        <v>27</v>
      </c>
      <c r="P17" s="1">
        <v>3214</v>
      </c>
      <c r="Q17" s="1">
        <v>2776</v>
      </c>
      <c r="R17" s="1">
        <v>2795</v>
      </c>
      <c r="S17" s="1">
        <v>2610</v>
      </c>
      <c r="T17" s="1">
        <v>2956</v>
      </c>
      <c r="U17" s="1">
        <v>2628</v>
      </c>
      <c r="V17" s="1">
        <v>2615</v>
      </c>
      <c r="W17" s="1">
        <v>2404</v>
      </c>
      <c r="X17" s="1">
        <v>2171</v>
      </c>
      <c r="Y17" s="1">
        <v>2339</v>
      </c>
      <c r="Z17" s="1">
        <v>2148</v>
      </c>
      <c r="AA17" s="1">
        <v>2351</v>
      </c>
      <c r="AC17" t="s">
        <v>27</v>
      </c>
      <c r="AD17" s="8">
        <f t="shared" si="3"/>
        <v>0.67620450241952446</v>
      </c>
      <c r="AE17" s="8">
        <f t="shared" si="4"/>
        <v>0.68900471581037481</v>
      </c>
      <c r="AF17" s="8">
        <f t="shared" si="5"/>
        <v>0.63178119349005424</v>
      </c>
      <c r="AG17" s="8">
        <f t="shared" si="6"/>
        <v>0.57794508414526125</v>
      </c>
      <c r="AH17" s="8">
        <f t="shared" si="7"/>
        <v>0.5930979133226324</v>
      </c>
      <c r="AI17" s="8">
        <f t="shared" si="8"/>
        <v>0.56165847403291302</v>
      </c>
      <c r="AJ17" s="8">
        <f t="shared" si="9"/>
        <v>0.56139974237870327</v>
      </c>
      <c r="AK17" s="8">
        <f t="shared" si="10"/>
        <v>0.50345549738219897</v>
      </c>
      <c r="AL17" s="8">
        <f t="shared" si="11"/>
        <v>0.47651448639157157</v>
      </c>
      <c r="AM17" s="8">
        <f t="shared" si="12"/>
        <v>0.49649755890469116</v>
      </c>
      <c r="AN17" s="8">
        <f t="shared" si="13"/>
        <v>0.47364939360529218</v>
      </c>
      <c r="AO17" s="8">
        <f t="shared" si="14"/>
        <v>0.53141952983725138</v>
      </c>
    </row>
    <row r="18" spans="1:41" x14ac:dyDescent="0.25">
      <c r="A18" s="13" t="s">
        <v>28</v>
      </c>
      <c r="B18" s="14">
        <v>3759</v>
      </c>
      <c r="C18" s="14">
        <v>3386</v>
      </c>
      <c r="D18" s="14">
        <v>3733</v>
      </c>
      <c r="E18" s="14">
        <v>3634</v>
      </c>
      <c r="F18" s="14">
        <v>4519</v>
      </c>
      <c r="G18" s="14">
        <v>4156</v>
      </c>
      <c r="H18" s="14">
        <v>3895</v>
      </c>
      <c r="I18" s="14">
        <v>3871</v>
      </c>
      <c r="J18" s="14">
        <v>3900</v>
      </c>
      <c r="K18" s="14">
        <v>4082</v>
      </c>
      <c r="L18" s="14">
        <v>4247</v>
      </c>
      <c r="M18" s="14">
        <v>4392</v>
      </c>
      <c r="O18" s="5" t="s">
        <v>28</v>
      </c>
      <c r="P18" s="1">
        <v>2920</v>
      </c>
      <c r="Q18" s="1">
        <v>2567</v>
      </c>
      <c r="R18" s="1">
        <v>2860</v>
      </c>
      <c r="S18" s="1">
        <v>2864</v>
      </c>
      <c r="T18" s="1">
        <v>3475</v>
      </c>
      <c r="U18" s="1">
        <v>3195</v>
      </c>
      <c r="V18" s="1">
        <v>2933</v>
      </c>
      <c r="W18" s="1">
        <v>2954</v>
      </c>
      <c r="X18" s="1">
        <v>2924</v>
      </c>
      <c r="Y18" s="1">
        <v>3172</v>
      </c>
      <c r="Z18" s="1">
        <v>3259</v>
      </c>
      <c r="AA18" s="1">
        <v>3342</v>
      </c>
      <c r="AC18" t="s">
        <v>28</v>
      </c>
      <c r="AD18" s="8">
        <f t="shared" si="3"/>
        <v>0.77680234104815116</v>
      </c>
      <c r="AE18" s="8">
        <f t="shared" si="4"/>
        <v>0.75812167749557002</v>
      </c>
      <c r="AF18" s="8">
        <f t="shared" si="5"/>
        <v>0.7661398339137423</v>
      </c>
      <c r="AG18" s="8">
        <f t="shared" si="6"/>
        <v>0.78811227297743536</v>
      </c>
      <c r="AH18" s="8">
        <f t="shared" si="7"/>
        <v>0.76897543704359372</v>
      </c>
      <c r="AI18" s="8">
        <f t="shared" si="8"/>
        <v>0.76876804619826755</v>
      </c>
      <c r="AJ18" s="8">
        <f t="shared" si="9"/>
        <v>0.75301668806161748</v>
      </c>
      <c r="AK18" s="8">
        <f t="shared" si="10"/>
        <v>0.7631103074141049</v>
      </c>
      <c r="AL18" s="8">
        <f t="shared" si="11"/>
        <v>0.74974358974358979</v>
      </c>
      <c r="AM18" s="8">
        <f t="shared" si="12"/>
        <v>0.77707006369426757</v>
      </c>
      <c r="AN18" s="8">
        <f t="shared" si="13"/>
        <v>0.76736519896397459</v>
      </c>
      <c r="AO18" s="8">
        <f t="shared" si="14"/>
        <v>0.76092896174863389</v>
      </c>
    </row>
    <row r="19" spans="1:41" x14ac:dyDescent="0.25">
      <c r="A19" s="13" t="s">
        <v>29</v>
      </c>
      <c r="B19" s="14">
        <v>3719</v>
      </c>
      <c r="C19" s="14">
        <v>3352</v>
      </c>
      <c r="D19" s="14">
        <v>3530</v>
      </c>
      <c r="E19" s="14">
        <v>3452</v>
      </c>
      <c r="F19" s="14">
        <v>3875</v>
      </c>
      <c r="G19" s="14">
        <v>3686</v>
      </c>
      <c r="H19" s="14">
        <v>3569</v>
      </c>
      <c r="I19" s="14">
        <v>3684</v>
      </c>
      <c r="J19" s="14">
        <v>3772</v>
      </c>
      <c r="K19" s="14">
        <v>3843</v>
      </c>
      <c r="L19" s="14">
        <v>3961</v>
      </c>
      <c r="M19" s="14">
        <v>3895</v>
      </c>
      <c r="O19" s="5" t="s">
        <v>29</v>
      </c>
      <c r="P19" s="1">
        <v>2948</v>
      </c>
      <c r="Q19" s="1">
        <v>2772</v>
      </c>
      <c r="R19" s="1">
        <v>2866</v>
      </c>
      <c r="S19" s="1">
        <v>2773</v>
      </c>
      <c r="T19" s="1">
        <v>3028</v>
      </c>
      <c r="U19" s="1">
        <v>2757</v>
      </c>
      <c r="V19" s="1">
        <v>2704</v>
      </c>
      <c r="W19" s="1">
        <v>2775</v>
      </c>
      <c r="X19" s="1">
        <v>2847</v>
      </c>
      <c r="Y19" s="1">
        <v>2793</v>
      </c>
      <c r="Z19" s="1">
        <v>2754</v>
      </c>
      <c r="AA19" s="1">
        <v>2798</v>
      </c>
      <c r="AC19" t="s">
        <v>29</v>
      </c>
      <c r="AD19" s="8">
        <f t="shared" si="3"/>
        <v>0.79268620596934658</v>
      </c>
      <c r="AE19" s="8">
        <f t="shared" si="4"/>
        <v>0.82696897374701672</v>
      </c>
      <c r="AF19" s="8">
        <f t="shared" si="5"/>
        <v>0.81189801699716713</v>
      </c>
      <c r="AG19" s="8">
        <f t="shared" si="6"/>
        <v>0.80330243337195828</v>
      </c>
      <c r="AH19" s="8">
        <f t="shared" si="7"/>
        <v>0.78141935483870972</v>
      </c>
      <c r="AI19" s="8">
        <f t="shared" si="8"/>
        <v>0.74796527400976665</v>
      </c>
      <c r="AJ19" s="8">
        <f t="shared" si="9"/>
        <v>0.75763519193051276</v>
      </c>
      <c r="AK19" s="8">
        <f t="shared" si="10"/>
        <v>0.75325732899022801</v>
      </c>
      <c r="AL19" s="8">
        <f t="shared" si="11"/>
        <v>0.75477200424178159</v>
      </c>
      <c r="AM19" s="8">
        <f t="shared" si="12"/>
        <v>0.72677595628415304</v>
      </c>
      <c r="AN19" s="8">
        <f t="shared" si="13"/>
        <v>0.69527896995708149</v>
      </c>
      <c r="AO19" s="8">
        <f t="shared" si="14"/>
        <v>0.71835686777920416</v>
      </c>
    </row>
    <row r="20" spans="1:41" x14ac:dyDescent="0.25">
      <c r="A20" s="13" t="s">
        <v>30</v>
      </c>
      <c r="B20" s="10">
        <v>3859</v>
      </c>
      <c r="C20" s="10">
        <v>3396</v>
      </c>
      <c r="D20" s="10">
        <v>3612</v>
      </c>
      <c r="E20" s="10">
        <v>3603</v>
      </c>
      <c r="F20" s="10">
        <v>3890</v>
      </c>
      <c r="G20" s="10">
        <v>3762</v>
      </c>
      <c r="H20" s="10">
        <v>3479</v>
      </c>
      <c r="I20" s="10">
        <v>3584</v>
      </c>
      <c r="J20" s="10">
        <v>3443</v>
      </c>
      <c r="K20" s="10">
        <v>3544</v>
      </c>
      <c r="L20" s="10">
        <v>3463</v>
      </c>
      <c r="M20" s="10">
        <v>3022</v>
      </c>
      <c r="O20" s="5" t="s">
        <v>30</v>
      </c>
      <c r="P20">
        <v>2429</v>
      </c>
      <c r="Q20">
        <v>2006</v>
      </c>
      <c r="R20">
        <v>2347</v>
      </c>
      <c r="S20">
        <v>2157</v>
      </c>
      <c r="T20">
        <v>2095</v>
      </c>
      <c r="U20">
        <v>1939</v>
      </c>
      <c r="V20">
        <v>1674</v>
      </c>
      <c r="W20">
        <v>1795</v>
      </c>
      <c r="X20">
        <v>1628</v>
      </c>
      <c r="Y20">
        <v>1696</v>
      </c>
      <c r="Z20">
        <v>1594</v>
      </c>
      <c r="AA20">
        <v>1442</v>
      </c>
      <c r="AC20" t="s">
        <v>30</v>
      </c>
      <c r="AD20" s="8">
        <f t="shared" si="3"/>
        <v>0.62943767815496243</v>
      </c>
      <c r="AE20" s="8">
        <f t="shared" si="4"/>
        <v>0.59069493521790339</v>
      </c>
      <c r="AF20" s="8">
        <f t="shared" si="5"/>
        <v>0.64977851605758585</v>
      </c>
      <c r="AG20" s="8">
        <f t="shared" si="6"/>
        <v>0.59866777685262285</v>
      </c>
      <c r="AH20" s="8">
        <f t="shared" si="7"/>
        <v>0.53856041131105403</v>
      </c>
      <c r="AI20" s="8">
        <f t="shared" si="8"/>
        <v>0.51541733120680489</v>
      </c>
      <c r="AJ20" s="8">
        <f t="shared" si="9"/>
        <v>0.48117275079045702</v>
      </c>
      <c r="AK20" s="8">
        <f t="shared" si="10"/>
        <v>0.5008370535714286</v>
      </c>
      <c r="AL20" s="8">
        <f t="shared" si="11"/>
        <v>0.47284345047923321</v>
      </c>
      <c r="AM20" s="8">
        <f t="shared" si="12"/>
        <v>0.47855530474040631</v>
      </c>
      <c r="AN20" s="8">
        <f t="shared" si="13"/>
        <v>0.4602945423043604</v>
      </c>
      <c r="AO20" s="8">
        <f t="shared" si="14"/>
        <v>0.47716743878226342</v>
      </c>
    </row>
    <row r="21" spans="1:41" x14ac:dyDescent="0.25">
      <c r="A21" s="13" t="s">
        <v>31</v>
      </c>
      <c r="B21" s="14">
        <v>1377</v>
      </c>
      <c r="C21" s="14">
        <v>1131</v>
      </c>
      <c r="D21" s="14">
        <v>1109</v>
      </c>
      <c r="E21" s="14">
        <v>1121</v>
      </c>
      <c r="F21" s="14">
        <v>1231</v>
      </c>
      <c r="G21" s="14">
        <v>1237</v>
      </c>
      <c r="H21" s="14">
        <v>1110</v>
      </c>
      <c r="I21" s="14">
        <v>1263</v>
      </c>
      <c r="J21" s="14">
        <v>1234</v>
      </c>
      <c r="K21" s="14">
        <v>1363</v>
      </c>
      <c r="L21" s="14">
        <v>1359</v>
      </c>
      <c r="M21" s="14">
        <v>1474</v>
      </c>
      <c r="O21" s="5" t="s">
        <v>31</v>
      </c>
      <c r="P21" s="1">
        <v>1072</v>
      </c>
      <c r="Q21" s="1">
        <v>833</v>
      </c>
      <c r="R21" s="1">
        <v>851</v>
      </c>
      <c r="S21" s="1">
        <v>852</v>
      </c>
      <c r="T21" s="1">
        <v>969</v>
      </c>
      <c r="U21" s="1">
        <v>958</v>
      </c>
      <c r="V21" s="1">
        <v>855</v>
      </c>
      <c r="W21" s="1">
        <v>958</v>
      </c>
      <c r="X21" s="1">
        <v>934</v>
      </c>
      <c r="Y21" s="1">
        <v>922</v>
      </c>
      <c r="Z21" s="1">
        <v>961</v>
      </c>
      <c r="AA21" s="1">
        <v>1138</v>
      </c>
      <c r="AC21" t="s">
        <v>31</v>
      </c>
      <c r="AD21" s="8">
        <f t="shared" si="3"/>
        <v>0.77850399419026872</v>
      </c>
      <c r="AE21" s="8">
        <f t="shared" si="4"/>
        <v>0.73651635720601238</v>
      </c>
      <c r="AF21" s="8">
        <f t="shared" si="5"/>
        <v>0.76735798016230838</v>
      </c>
      <c r="AG21" s="8">
        <f t="shared" si="6"/>
        <v>0.76003568242640496</v>
      </c>
      <c r="AH21" s="8">
        <f t="shared" si="7"/>
        <v>0.78716490658001625</v>
      </c>
      <c r="AI21" s="8">
        <f t="shared" si="8"/>
        <v>0.77445432497978983</v>
      </c>
      <c r="AJ21" s="8">
        <f t="shared" si="9"/>
        <v>0.77027027027027029</v>
      </c>
      <c r="AK21" s="8">
        <f t="shared" si="10"/>
        <v>0.75851148060174189</v>
      </c>
      <c r="AL21" s="8">
        <f t="shared" si="11"/>
        <v>0.75688816855753649</v>
      </c>
      <c r="AM21" s="8">
        <f t="shared" si="12"/>
        <v>0.67644900953778431</v>
      </c>
      <c r="AN21" s="8">
        <f t="shared" si="13"/>
        <v>0.70713760117733626</v>
      </c>
      <c r="AO21" s="8">
        <f t="shared" si="14"/>
        <v>0.77204884667571239</v>
      </c>
    </row>
    <row r="22" spans="1:41" x14ac:dyDescent="0.25">
      <c r="A22" s="13" t="s">
        <v>32</v>
      </c>
      <c r="B22" s="14">
        <v>1732</v>
      </c>
      <c r="C22" s="14">
        <v>1548</v>
      </c>
      <c r="D22" s="14">
        <v>1688</v>
      </c>
      <c r="E22" s="14">
        <v>1600</v>
      </c>
      <c r="F22" s="14">
        <v>1676</v>
      </c>
      <c r="G22" s="14">
        <v>1798</v>
      </c>
      <c r="H22" s="14">
        <v>1612</v>
      </c>
      <c r="I22" s="14">
        <v>1649</v>
      </c>
      <c r="J22" s="14">
        <v>1625</v>
      </c>
      <c r="K22" s="14">
        <v>1702</v>
      </c>
      <c r="L22" s="14">
        <v>1652</v>
      </c>
      <c r="M22" s="14">
        <v>1711</v>
      </c>
      <c r="O22" s="5" t="s">
        <v>32</v>
      </c>
      <c r="P22" s="1">
        <v>1434</v>
      </c>
      <c r="Q22" s="1">
        <v>1223</v>
      </c>
      <c r="R22" s="1">
        <v>1323</v>
      </c>
      <c r="S22" s="1">
        <v>1234</v>
      </c>
      <c r="T22" s="1">
        <v>1257</v>
      </c>
      <c r="U22" s="1">
        <v>1365</v>
      </c>
      <c r="V22" s="1">
        <v>1103</v>
      </c>
      <c r="W22" s="1">
        <v>1181</v>
      </c>
      <c r="X22" s="1">
        <v>1055</v>
      </c>
      <c r="Y22" s="1">
        <v>1128</v>
      </c>
      <c r="Z22" s="1">
        <v>1111</v>
      </c>
      <c r="AA22" s="1">
        <v>1141</v>
      </c>
      <c r="AC22" t="s">
        <v>32</v>
      </c>
      <c r="AD22" s="8">
        <f t="shared" si="3"/>
        <v>0.82794457274826794</v>
      </c>
      <c r="AE22" s="8">
        <f t="shared" si="4"/>
        <v>0.7900516795865633</v>
      </c>
      <c r="AF22" s="8">
        <f t="shared" si="5"/>
        <v>0.78376777251184837</v>
      </c>
      <c r="AG22" s="8">
        <f t="shared" si="6"/>
        <v>0.77124999999999999</v>
      </c>
      <c r="AH22" s="8">
        <f t="shared" si="7"/>
        <v>0.75</v>
      </c>
      <c r="AI22" s="8">
        <f t="shared" si="8"/>
        <v>0.75917686318131261</v>
      </c>
      <c r="AJ22" s="8">
        <f t="shared" si="9"/>
        <v>0.68424317617866004</v>
      </c>
      <c r="AK22" s="8">
        <f t="shared" si="10"/>
        <v>0.71619163129169194</v>
      </c>
      <c r="AL22" s="8">
        <f t="shared" si="11"/>
        <v>0.64923076923076928</v>
      </c>
      <c r="AM22" s="8">
        <f t="shared" si="12"/>
        <v>0.66274970622796714</v>
      </c>
      <c r="AN22" s="8">
        <f t="shared" si="13"/>
        <v>0.67251815980629537</v>
      </c>
      <c r="AO22" s="8">
        <f t="shared" si="14"/>
        <v>0.66686148451198135</v>
      </c>
    </row>
    <row r="23" spans="1:41" s="4" customFormat="1" x14ac:dyDescent="0.25">
      <c r="A23" s="15" t="s">
        <v>33</v>
      </c>
      <c r="B23" s="12">
        <f>SUM(B24:B28)</f>
        <v>25323</v>
      </c>
      <c r="C23" s="12">
        <f t="shared" ref="C23:M23" si="19">SUM(C24:C28)</f>
        <v>21985</v>
      </c>
      <c r="D23" s="12">
        <f t="shared" si="19"/>
        <v>23895</v>
      </c>
      <c r="E23" s="12">
        <f t="shared" si="19"/>
        <v>23510</v>
      </c>
      <c r="F23" s="12">
        <f t="shared" si="19"/>
        <v>25532</v>
      </c>
      <c r="G23" s="12">
        <f t="shared" si="19"/>
        <v>23773</v>
      </c>
      <c r="H23" s="12">
        <f t="shared" si="19"/>
        <v>23800</v>
      </c>
      <c r="I23" s="12">
        <f t="shared" si="19"/>
        <v>24829</v>
      </c>
      <c r="J23" s="12">
        <f t="shared" si="19"/>
        <v>25155</v>
      </c>
      <c r="K23" s="12">
        <f t="shared" si="19"/>
        <v>25105</v>
      </c>
      <c r="L23" s="12">
        <f t="shared" si="19"/>
        <v>24900</v>
      </c>
      <c r="M23" s="12">
        <f t="shared" si="19"/>
        <v>26082</v>
      </c>
      <c r="O23" s="4" t="s">
        <v>33</v>
      </c>
      <c r="P23" s="3">
        <f>SUM(P24:P28)</f>
        <v>21113</v>
      </c>
      <c r="Q23" s="3">
        <f t="shared" ref="Q23:AA23" si="20">SUM(Q24:Q28)</f>
        <v>18094</v>
      </c>
      <c r="R23" s="3">
        <f t="shared" si="20"/>
        <v>19653</v>
      </c>
      <c r="S23" s="3">
        <f t="shared" si="20"/>
        <v>19284</v>
      </c>
      <c r="T23" s="3">
        <f t="shared" si="20"/>
        <v>20344</v>
      </c>
      <c r="U23" s="3">
        <f t="shared" si="20"/>
        <v>19234</v>
      </c>
      <c r="V23" s="3">
        <f t="shared" si="20"/>
        <v>18338</v>
      </c>
      <c r="W23" s="3">
        <f t="shared" si="20"/>
        <v>19228</v>
      </c>
      <c r="X23" s="3">
        <f t="shared" si="20"/>
        <v>19538</v>
      </c>
      <c r="Y23" s="3">
        <f t="shared" si="20"/>
        <v>19032</v>
      </c>
      <c r="Z23" s="3">
        <f t="shared" si="20"/>
        <v>18921</v>
      </c>
      <c r="AA23" s="3">
        <f t="shared" si="20"/>
        <v>19957</v>
      </c>
      <c r="AC23" s="4" t="s">
        <v>33</v>
      </c>
      <c r="AD23" s="6">
        <f t="shared" si="3"/>
        <v>0.83374797614816565</v>
      </c>
      <c r="AE23" s="6">
        <f t="shared" si="4"/>
        <v>0.82301569251762563</v>
      </c>
      <c r="AF23" s="6">
        <f t="shared" si="5"/>
        <v>0.82247332077840551</v>
      </c>
      <c r="AG23" s="6">
        <f t="shared" si="6"/>
        <v>0.82024670353041262</v>
      </c>
      <c r="AH23" s="6">
        <f t="shared" si="7"/>
        <v>0.79680401065329787</v>
      </c>
      <c r="AI23" s="6">
        <f t="shared" si="8"/>
        <v>0.80906911201783538</v>
      </c>
      <c r="AJ23" s="6">
        <f t="shared" si="9"/>
        <v>0.77050420168067224</v>
      </c>
      <c r="AK23" s="6">
        <f t="shared" si="10"/>
        <v>0.77441701236457372</v>
      </c>
      <c r="AL23" s="6">
        <f t="shared" si="11"/>
        <v>0.77670443251838606</v>
      </c>
      <c r="AM23" s="6">
        <f t="shared" si="12"/>
        <v>0.7580959968133838</v>
      </c>
      <c r="AN23" s="6">
        <f t="shared" si="13"/>
        <v>0.75987951807228915</v>
      </c>
      <c r="AO23" s="6">
        <f t="shared" si="14"/>
        <v>0.76516371443907671</v>
      </c>
    </row>
    <row r="24" spans="1:41" x14ac:dyDescent="0.25">
      <c r="A24" s="13" t="s">
        <v>34</v>
      </c>
      <c r="B24" s="14">
        <v>10234</v>
      </c>
      <c r="C24" s="14">
        <v>9023</v>
      </c>
      <c r="D24" s="14">
        <v>9676</v>
      </c>
      <c r="E24" s="14">
        <v>9754</v>
      </c>
      <c r="F24" s="14">
        <v>10645</v>
      </c>
      <c r="G24" s="14">
        <v>10118</v>
      </c>
      <c r="H24" s="14">
        <v>9725</v>
      </c>
      <c r="I24" s="14">
        <v>10234</v>
      </c>
      <c r="J24" s="14">
        <v>10234</v>
      </c>
      <c r="K24" s="14">
        <v>10461</v>
      </c>
      <c r="L24" s="14">
        <v>10228</v>
      </c>
      <c r="M24" s="14">
        <v>10584</v>
      </c>
      <c r="O24" s="5" t="s">
        <v>34</v>
      </c>
      <c r="P24" s="1">
        <v>8386</v>
      </c>
      <c r="Q24" s="1">
        <v>7371</v>
      </c>
      <c r="R24" s="1">
        <v>7821</v>
      </c>
      <c r="S24" s="1">
        <v>7762</v>
      </c>
      <c r="T24" s="1">
        <v>8359</v>
      </c>
      <c r="U24" s="1">
        <v>8089</v>
      </c>
      <c r="V24" s="1">
        <v>7479</v>
      </c>
      <c r="W24" s="1">
        <v>7977</v>
      </c>
      <c r="X24" s="1">
        <v>7629</v>
      </c>
      <c r="Y24" s="1">
        <v>7456</v>
      </c>
      <c r="Z24" s="1">
        <v>7295</v>
      </c>
      <c r="AA24" s="1">
        <v>7588</v>
      </c>
      <c r="AC24" s="5" t="s">
        <v>34</v>
      </c>
      <c r="AD24" s="8">
        <f t="shared" si="3"/>
        <v>0.81942544459644318</v>
      </c>
      <c r="AE24" s="8">
        <f t="shared" si="4"/>
        <v>0.81691233514352213</v>
      </c>
      <c r="AF24" s="8">
        <f t="shared" si="5"/>
        <v>0.80828854898718483</v>
      </c>
      <c r="AG24" s="8">
        <f t="shared" si="6"/>
        <v>0.79577609185974985</v>
      </c>
      <c r="AH24" s="8">
        <f t="shared" si="7"/>
        <v>0.78525129168623764</v>
      </c>
      <c r="AI24" s="8">
        <f t="shared" si="8"/>
        <v>0.79946629768728994</v>
      </c>
      <c r="AJ24" s="8">
        <f t="shared" si="9"/>
        <v>0.76904884318766065</v>
      </c>
      <c r="AK24" s="8">
        <f t="shared" si="10"/>
        <v>0.77946062145788553</v>
      </c>
      <c r="AL24" s="8">
        <f t="shared" si="11"/>
        <v>0.74545632206370915</v>
      </c>
      <c r="AM24" s="8">
        <f t="shared" si="12"/>
        <v>0.71274256763215749</v>
      </c>
      <c r="AN24" s="8">
        <f t="shared" si="13"/>
        <v>0.71323816973015253</v>
      </c>
      <c r="AO24" s="8">
        <f t="shared" si="14"/>
        <v>0.71693121693121697</v>
      </c>
    </row>
    <row r="25" spans="1:41" x14ac:dyDescent="0.25">
      <c r="A25" s="13" t="s">
        <v>35</v>
      </c>
      <c r="B25" s="14">
        <v>4277</v>
      </c>
      <c r="C25" s="14">
        <v>3506</v>
      </c>
      <c r="D25" s="14">
        <v>3873</v>
      </c>
      <c r="E25" s="14">
        <v>3809</v>
      </c>
      <c r="F25" s="14">
        <v>4064</v>
      </c>
      <c r="G25" s="14">
        <v>3981</v>
      </c>
      <c r="H25" s="14">
        <v>3890</v>
      </c>
      <c r="I25" s="14">
        <v>3930</v>
      </c>
      <c r="J25" s="14">
        <v>4132</v>
      </c>
      <c r="K25" s="14">
        <v>4137</v>
      </c>
      <c r="L25" s="14">
        <v>4155</v>
      </c>
      <c r="M25" s="14">
        <v>4462</v>
      </c>
      <c r="O25" s="5" t="s">
        <v>35</v>
      </c>
      <c r="P25" s="1">
        <v>3755</v>
      </c>
      <c r="Q25" s="1">
        <v>3046</v>
      </c>
      <c r="R25" s="1">
        <v>3363</v>
      </c>
      <c r="S25" s="1">
        <v>3330</v>
      </c>
      <c r="T25" s="1">
        <v>3532</v>
      </c>
      <c r="U25" s="1">
        <v>3494</v>
      </c>
      <c r="V25" s="1">
        <v>3277</v>
      </c>
      <c r="W25" s="1">
        <v>3299</v>
      </c>
      <c r="X25" s="1">
        <v>3551</v>
      </c>
      <c r="Y25" s="1">
        <v>3484</v>
      </c>
      <c r="Z25" s="1">
        <v>3492</v>
      </c>
      <c r="AA25" s="1">
        <v>3777</v>
      </c>
      <c r="AC25" s="5" t="s">
        <v>35</v>
      </c>
      <c r="AD25" s="8">
        <f t="shared" si="3"/>
        <v>0.87795183539864385</v>
      </c>
      <c r="AE25" s="8">
        <f t="shared" si="4"/>
        <v>0.8687963491158015</v>
      </c>
      <c r="AF25" s="8">
        <f t="shared" si="5"/>
        <v>0.86831913245546088</v>
      </c>
      <c r="AG25" s="8">
        <f t="shared" si="6"/>
        <v>0.87424520871619849</v>
      </c>
      <c r="AH25" s="8">
        <f t="shared" si="7"/>
        <v>0.86909448818897639</v>
      </c>
      <c r="AI25" s="8">
        <f t="shared" si="8"/>
        <v>0.87766892740517455</v>
      </c>
      <c r="AJ25" s="8">
        <f t="shared" si="9"/>
        <v>0.84241645244215935</v>
      </c>
      <c r="AK25" s="8">
        <f t="shared" si="10"/>
        <v>0.83944020356234095</v>
      </c>
      <c r="AL25" s="8">
        <f t="shared" si="11"/>
        <v>0.85939012584704744</v>
      </c>
      <c r="AM25" s="8">
        <f t="shared" si="12"/>
        <v>0.84215615180082182</v>
      </c>
      <c r="AN25" s="8">
        <f t="shared" si="13"/>
        <v>0.84043321299638984</v>
      </c>
      <c r="AO25" s="8">
        <f t="shared" si="14"/>
        <v>0.84648139847601978</v>
      </c>
    </row>
    <row r="26" spans="1:41" x14ac:dyDescent="0.25">
      <c r="A26" s="13" t="s">
        <v>36</v>
      </c>
      <c r="B26" s="14">
        <v>1731</v>
      </c>
      <c r="C26" s="14">
        <v>1474</v>
      </c>
      <c r="D26" s="14">
        <v>1622</v>
      </c>
      <c r="E26" s="14">
        <v>1620</v>
      </c>
      <c r="F26" s="14">
        <v>1721</v>
      </c>
      <c r="G26" s="14">
        <v>1635</v>
      </c>
      <c r="H26" s="14">
        <v>1602</v>
      </c>
      <c r="I26" s="14">
        <v>1747</v>
      </c>
      <c r="J26" s="14">
        <v>1733</v>
      </c>
      <c r="K26" s="14">
        <v>1725</v>
      </c>
      <c r="L26" s="14">
        <v>1711</v>
      </c>
      <c r="M26" s="14">
        <v>1726</v>
      </c>
      <c r="O26" s="5" t="s">
        <v>36</v>
      </c>
      <c r="P26" s="1">
        <v>1631</v>
      </c>
      <c r="Q26" s="1">
        <v>1406</v>
      </c>
      <c r="R26" s="1">
        <v>1531</v>
      </c>
      <c r="S26" s="1">
        <v>1536</v>
      </c>
      <c r="T26" s="1">
        <v>1591</v>
      </c>
      <c r="U26" s="1">
        <v>1532</v>
      </c>
      <c r="V26" s="1">
        <v>1463</v>
      </c>
      <c r="W26" s="1">
        <v>1614</v>
      </c>
      <c r="X26" s="1">
        <v>1594</v>
      </c>
      <c r="Y26" s="1">
        <v>1571</v>
      </c>
      <c r="Z26" s="1">
        <v>1546</v>
      </c>
      <c r="AA26" s="1">
        <v>1606</v>
      </c>
      <c r="AC26" s="5" t="s">
        <v>36</v>
      </c>
      <c r="AD26" s="8">
        <f t="shared" si="3"/>
        <v>0.94222992489890234</v>
      </c>
      <c r="AE26" s="8">
        <f t="shared" si="4"/>
        <v>0.95386702849389415</v>
      </c>
      <c r="AF26" s="8">
        <f t="shared" si="5"/>
        <v>0.94389642416769426</v>
      </c>
      <c r="AG26" s="8">
        <f t="shared" si="6"/>
        <v>0.94814814814814818</v>
      </c>
      <c r="AH26" s="8">
        <f t="shared" si="7"/>
        <v>0.92446252178965715</v>
      </c>
      <c r="AI26" s="8">
        <f t="shared" si="8"/>
        <v>0.93700305810397555</v>
      </c>
      <c r="AJ26" s="8">
        <f t="shared" si="9"/>
        <v>0.91323345817727841</v>
      </c>
      <c r="AK26" s="8">
        <f t="shared" si="10"/>
        <v>0.92386949055523759</v>
      </c>
      <c r="AL26" s="8">
        <f t="shared" si="11"/>
        <v>0.91979226774379685</v>
      </c>
      <c r="AM26" s="8">
        <f t="shared" si="12"/>
        <v>0.91072463768115941</v>
      </c>
      <c r="AN26" s="8">
        <f t="shared" si="13"/>
        <v>0.90356516656925778</v>
      </c>
      <c r="AO26" s="8">
        <f t="shared" si="14"/>
        <v>0.93047508690614134</v>
      </c>
    </row>
    <row r="27" spans="1:41" x14ac:dyDescent="0.25">
      <c r="A27" s="13" t="s">
        <v>37</v>
      </c>
      <c r="B27" s="14">
        <v>8099</v>
      </c>
      <c r="C27" s="14">
        <v>7259</v>
      </c>
      <c r="D27" s="14">
        <v>7934</v>
      </c>
      <c r="E27" s="14">
        <v>7493</v>
      </c>
      <c r="F27" s="14">
        <v>8336</v>
      </c>
      <c r="G27" s="14">
        <v>7339</v>
      </c>
      <c r="H27" s="14">
        <v>7836</v>
      </c>
      <c r="I27" s="14">
        <v>8237</v>
      </c>
      <c r="J27" s="14">
        <v>8335</v>
      </c>
      <c r="K27" s="14">
        <v>8020</v>
      </c>
      <c r="L27" s="14">
        <v>7964</v>
      </c>
      <c r="M27" s="14">
        <v>8294</v>
      </c>
      <c r="O27" s="5" t="s">
        <v>37</v>
      </c>
      <c r="P27" s="1">
        <v>6495</v>
      </c>
      <c r="Q27" s="1">
        <v>5659</v>
      </c>
      <c r="R27" s="1">
        <v>6262</v>
      </c>
      <c r="S27" s="1">
        <v>5952</v>
      </c>
      <c r="T27" s="1">
        <v>6234</v>
      </c>
      <c r="U27" s="1">
        <v>5562</v>
      </c>
      <c r="V27">
        <v>5551</v>
      </c>
      <c r="W27">
        <v>5827</v>
      </c>
      <c r="X27">
        <v>6212</v>
      </c>
      <c r="Y27">
        <v>5907</v>
      </c>
      <c r="Z27">
        <v>5895</v>
      </c>
      <c r="AA27">
        <v>6110</v>
      </c>
      <c r="AC27" s="5" t="s">
        <v>37</v>
      </c>
      <c r="AD27" s="8">
        <f t="shared" si="3"/>
        <v>0.80195085813063338</v>
      </c>
      <c r="AE27" s="8">
        <f t="shared" si="4"/>
        <v>0.77958396473343439</v>
      </c>
      <c r="AF27" s="8">
        <f t="shared" si="5"/>
        <v>0.78926140660448707</v>
      </c>
      <c r="AG27" s="8">
        <f t="shared" si="6"/>
        <v>0.79434138529294007</v>
      </c>
      <c r="AH27" s="8">
        <f t="shared" si="7"/>
        <v>0.74784069097888672</v>
      </c>
      <c r="AI27" s="8">
        <f t="shared" si="8"/>
        <v>0.75786891947131763</v>
      </c>
      <c r="AJ27" s="8">
        <f t="shared" si="9"/>
        <v>0.70839714139867282</v>
      </c>
      <c r="AK27" s="8">
        <f t="shared" si="10"/>
        <v>0.70741774918052691</v>
      </c>
      <c r="AL27" s="8">
        <f t="shared" si="11"/>
        <v>0.74529094181163769</v>
      </c>
      <c r="AM27" s="8">
        <f t="shared" si="12"/>
        <v>0.73653366583541147</v>
      </c>
      <c r="AN27" s="8">
        <f t="shared" si="13"/>
        <v>0.74020592667001506</v>
      </c>
      <c r="AO27" s="8">
        <f t="shared" si="14"/>
        <v>0.73667711598746077</v>
      </c>
    </row>
    <row r="28" spans="1:41" x14ac:dyDescent="0.25">
      <c r="A28" s="13" t="s">
        <v>38</v>
      </c>
      <c r="B28" s="14">
        <v>982</v>
      </c>
      <c r="C28" s="14">
        <v>723</v>
      </c>
      <c r="D28" s="14">
        <v>790</v>
      </c>
      <c r="E28" s="14">
        <v>834</v>
      </c>
      <c r="F28" s="14">
        <v>766</v>
      </c>
      <c r="G28" s="14">
        <v>700</v>
      </c>
      <c r="H28" s="14">
        <v>747</v>
      </c>
      <c r="I28" s="14">
        <v>681</v>
      </c>
      <c r="J28" s="14">
        <v>721</v>
      </c>
      <c r="K28" s="14">
        <v>762</v>
      </c>
      <c r="L28" s="14">
        <v>842</v>
      </c>
      <c r="M28" s="14">
        <v>1016</v>
      </c>
      <c r="O28" s="5" t="s">
        <v>38</v>
      </c>
      <c r="P28">
        <v>846</v>
      </c>
      <c r="Q28">
        <v>612</v>
      </c>
      <c r="R28">
        <v>676</v>
      </c>
      <c r="S28">
        <v>704</v>
      </c>
      <c r="T28">
        <v>628</v>
      </c>
      <c r="U28">
        <v>557</v>
      </c>
      <c r="V28">
        <v>568</v>
      </c>
      <c r="W28">
        <v>511</v>
      </c>
      <c r="X28">
        <v>552</v>
      </c>
      <c r="Y28">
        <v>614</v>
      </c>
      <c r="Z28">
        <v>693</v>
      </c>
      <c r="AA28">
        <v>876</v>
      </c>
      <c r="AC28" s="5" t="s">
        <v>38</v>
      </c>
      <c r="AD28" s="8">
        <f t="shared" si="3"/>
        <v>0.86150712830957232</v>
      </c>
      <c r="AE28" s="8">
        <f t="shared" si="4"/>
        <v>0.84647302904564314</v>
      </c>
      <c r="AF28" s="8">
        <f t="shared" si="5"/>
        <v>0.85569620253164558</v>
      </c>
      <c r="AG28" s="8">
        <f t="shared" si="6"/>
        <v>0.84412470023980812</v>
      </c>
      <c r="AH28" s="8">
        <f t="shared" si="7"/>
        <v>0.81984334203655351</v>
      </c>
      <c r="AI28" s="8">
        <f t="shared" si="8"/>
        <v>0.79571428571428571</v>
      </c>
      <c r="AJ28" s="8">
        <f t="shared" si="9"/>
        <v>0.76037483266398931</v>
      </c>
      <c r="AK28" s="8">
        <f t="shared" si="10"/>
        <v>0.75036710719530098</v>
      </c>
      <c r="AL28" s="8">
        <f t="shared" si="11"/>
        <v>0.76560332871012482</v>
      </c>
      <c r="AM28" s="8">
        <f t="shared" si="12"/>
        <v>0.80577427821522307</v>
      </c>
      <c r="AN28" s="8">
        <f t="shared" si="13"/>
        <v>0.8230403800475059</v>
      </c>
      <c r="AO28" s="8">
        <f t="shared" si="14"/>
        <v>0.86220472440944884</v>
      </c>
    </row>
    <row r="29" spans="1:41" s="4" customFormat="1" x14ac:dyDescent="0.25">
      <c r="A29" s="11" t="s">
        <v>39</v>
      </c>
      <c r="B29" s="12">
        <f>SUM(B5,B10,B16,B23)</f>
        <v>99735</v>
      </c>
      <c r="C29" s="12">
        <f>SUM(C5,C10,C16,C23)</f>
        <v>87732</v>
      </c>
      <c r="D29" s="12">
        <f t="shared" ref="C29:M29" si="21">SUM(D5,D10,D16,D23)</f>
        <v>94475</v>
      </c>
      <c r="E29" s="12">
        <f t="shared" si="21"/>
        <v>93418</v>
      </c>
      <c r="F29" s="12">
        <f t="shared" si="21"/>
        <v>104557</v>
      </c>
      <c r="G29" s="12">
        <f t="shared" si="21"/>
        <v>103106</v>
      </c>
      <c r="H29" s="12">
        <f t="shared" si="21"/>
        <v>98187</v>
      </c>
      <c r="I29" s="12">
        <f t="shared" si="21"/>
        <v>101731</v>
      </c>
      <c r="J29" s="12">
        <f t="shared" si="21"/>
        <v>101794</v>
      </c>
      <c r="K29" s="12">
        <f t="shared" si="21"/>
        <v>103285</v>
      </c>
      <c r="L29" s="12">
        <f t="shared" si="21"/>
        <v>101768</v>
      </c>
      <c r="M29" s="12">
        <f t="shared" si="21"/>
        <v>105620</v>
      </c>
      <c r="N29" s="3"/>
      <c r="O29" s="2" t="s">
        <v>39</v>
      </c>
      <c r="P29" s="3">
        <f>SUM(P5,P10,P16,P23)</f>
        <v>79368</v>
      </c>
      <c r="Q29" s="3">
        <f t="shared" ref="Q29:AA29" si="22">SUM(Q5,Q10,Q16,Q23)</f>
        <v>68584</v>
      </c>
      <c r="R29" s="3">
        <f t="shared" si="22"/>
        <v>74376</v>
      </c>
      <c r="S29" s="3">
        <f t="shared" si="22"/>
        <v>73469</v>
      </c>
      <c r="T29" s="3">
        <f t="shared" si="22"/>
        <v>79397</v>
      </c>
      <c r="U29" s="3">
        <f t="shared" si="22"/>
        <v>77577</v>
      </c>
      <c r="V29" s="3">
        <f t="shared" si="22"/>
        <v>71856</v>
      </c>
      <c r="W29" s="3">
        <f t="shared" si="22"/>
        <v>73980</v>
      </c>
      <c r="X29" s="3">
        <f t="shared" si="22"/>
        <v>73691</v>
      </c>
      <c r="Y29" s="3">
        <f t="shared" si="22"/>
        <v>73953</v>
      </c>
      <c r="Z29" s="3">
        <f t="shared" si="22"/>
        <v>73154</v>
      </c>
      <c r="AA29" s="3">
        <f t="shared" si="22"/>
        <v>76871</v>
      </c>
      <c r="AC29" s="2" t="s">
        <v>39</v>
      </c>
      <c r="AD29" s="6">
        <f t="shared" si="3"/>
        <v>0.79578884042713194</v>
      </c>
      <c r="AE29" s="6">
        <f t="shared" si="4"/>
        <v>0.7817444034103862</v>
      </c>
      <c r="AF29" s="6">
        <f t="shared" si="5"/>
        <v>0.78725588780100553</v>
      </c>
      <c r="AG29" s="6">
        <f t="shared" si="6"/>
        <v>0.7864544306236485</v>
      </c>
      <c r="AH29" s="6">
        <f t="shared" si="7"/>
        <v>0.75936570483085786</v>
      </c>
      <c r="AI29" s="6">
        <f t="shared" si="8"/>
        <v>0.75240044226330183</v>
      </c>
      <c r="AJ29" s="6">
        <f t="shared" si="9"/>
        <v>0.73182804240887289</v>
      </c>
      <c r="AK29" s="6">
        <f t="shared" si="10"/>
        <v>0.72721196095585416</v>
      </c>
      <c r="AL29" s="6">
        <f t="shared" si="11"/>
        <v>0.7239228245279683</v>
      </c>
      <c r="AM29" s="6">
        <f t="shared" si="12"/>
        <v>0.71600910103112747</v>
      </c>
      <c r="AN29" s="6">
        <f t="shared" si="13"/>
        <v>0.71883106674003616</v>
      </c>
      <c r="AO29" s="6">
        <f t="shared" si="14"/>
        <v>0.72780723347850784</v>
      </c>
    </row>
    <row r="30" spans="1:41" x14ac:dyDescent="0.25"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4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41" x14ac:dyDescent="0.25">
      <c r="O32" t="s">
        <v>40</v>
      </c>
    </row>
    <row r="33" spans="15:15" x14ac:dyDescent="0.25">
      <c r="O33" t="s">
        <v>41</v>
      </c>
    </row>
  </sheetData>
  <mergeCells count="3">
    <mergeCell ref="B3:M3"/>
    <mergeCell ref="P3:AA3"/>
    <mergeCell ref="AD3:AO3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941B0626E7346B57C4F3734B1E41E" ma:contentTypeVersion="12" ma:contentTypeDescription="Create a new document." ma:contentTypeScope="" ma:versionID="bc6fc8f31e5ba9f9bc962f27e2ea5158">
  <xsd:schema xmlns:xsd="http://www.w3.org/2001/XMLSchema" xmlns:xs="http://www.w3.org/2001/XMLSchema" xmlns:p="http://schemas.microsoft.com/office/2006/metadata/properties" xmlns:ns2="603c4221-d382-4b44-a5c4-8704bdd15fcc" xmlns:ns3="f9f2234c-4b05-4765-85e0-0e5d1b0db1f2" targetNamespace="http://schemas.microsoft.com/office/2006/metadata/properties" ma:root="true" ma:fieldsID="dc94d7a5917a460b68f5e742e13d5760" ns2:_="" ns3:_="">
    <xsd:import namespace="603c4221-d382-4b44-a5c4-8704bdd15fcc"/>
    <xsd:import namespace="f9f2234c-4b05-4765-85e0-0e5d1b0db1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c4221-d382-4b44-a5c4-8704bdd15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2234c-4b05-4765-85e0-0e5d1b0db1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da6a250-9a3c-4297-afe7-317d7be0a7c9}" ma:internalName="TaxCatchAll" ma:showField="CatchAllData" ma:web="f9f2234c-4b05-4765-85e0-0e5d1b0db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3c4221-d382-4b44-a5c4-8704bdd15fcc">
      <Terms xmlns="http://schemas.microsoft.com/office/infopath/2007/PartnerControls"/>
    </lcf76f155ced4ddcb4097134ff3c332f>
    <TaxCatchAll xmlns="f9f2234c-4b05-4765-85e0-0e5d1b0db1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37706-2D44-463C-A9AD-A43DFC9DB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c4221-d382-4b44-a5c4-8704bdd15fcc"/>
    <ds:schemaRef ds:uri="f9f2234c-4b05-4765-85e0-0e5d1b0db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6EF338-F707-42FC-9776-9C3F96F04339}">
  <ds:schemaRefs>
    <ds:schemaRef ds:uri="http://schemas.microsoft.com/office/2006/metadata/properties"/>
    <ds:schemaRef ds:uri="603c4221-d382-4b44-a5c4-8704bdd15fcc"/>
    <ds:schemaRef ds:uri="http://purl.org/dc/terms/"/>
    <ds:schemaRef ds:uri="http://schemas.openxmlformats.org/package/2006/metadata/core-properties"/>
    <ds:schemaRef ds:uri="f9f2234c-4b05-4765-85e0-0e5d1b0db1f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FDD791-4943-480B-8A81-8212CA50B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SSED</vt:lpstr>
    </vt:vector>
  </TitlesOfParts>
  <Manager/>
  <Company>Ministry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Meade</dc:creator>
  <cp:keywords/>
  <dc:description/>
  <cp:revision/>
  <cp:lastPrinted>2023-04-06T00:07:55Z</cp:lastPrinted>
  <dcterms:created xsi:type="dcterms:W3CDTF">2023-03-28T00:07:42Z</dcterms:created>
  <dcterms:modified xsi:type="dcterms:W3CDTF">2023-04-06T01:42:42Z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0x0101004D6941B0626E7346B57C4F3734B1E41E</vt:lpwstr>
  </property>
  <property fmtid="{D5CDD505-2E9C-101B-9397-08002B2CF9AE}" pid="3" name="MediaServiceImageTags">
    <vt:lpwstr/>
  </property>
</Properties>
</file>