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h.govt.nz\dfs-userdata\userstate\apotter\Desktop\"/>
    </mc:Choice>
  </mc:AlternateContent>
  <bookViews>
    <workbookView xWindow="120" yWindow="45" windowWidth="2491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Sheet1!$A$1:$G$20</definedName>
  </definedNames>
  <calcPr calcId="152511"/>
</workbook>
</file>

<file path=xl/calcChain.xml><?xml version="1.0" encoding="utf-8"?>
<calcChain xmlns="http://schemas.openxmlformats.org/spreadsheetml/2006/main">
  <c r="G9" i="1" l="1"/>
  <c r="D9" i="1"/>
  <c r="F9" i="1" s="1"/>
  <c r="G8" i="1"/>
  <c r="D8" i="1"/>
  <c r="F8" i="1" s="1"/>
  <c r="G7" i="1"/>
  <c r="F7" i="1"/>
  <c r="D7" i="1"/>
  <c r="G6" i="1"/>
  <c r="D6" i="1"/>
  <c r="F6" i="1" s="1"/>
  <c r="G5" i="1"/>
  <c r="D5" i="1"/>
  <c r="F5" i="1" s="1"/>
  <c r="G4" i="1"/>
  <c r="D4" i="1"/>
  <c r="F4" i="1" s="1"/>
  <c r="G3" i="1"/>
  <c r="F3" i="1"/>
  <c r="D3" i="1"/>
  <c r="D2" i="1"/>
  <c r="F2" i="1" s="1"/>
  <c r="G2" i="1" s="1"/>
</calcChain>
</file>

<file path=xl/sharedStrings.xml><?xml version="1.0" encoding="utf-8"?>
<sst xmlns="http://schemas.openxmlformats.org/spreadsheetml/2006/main" count="34" uniqueCount="31">
  <si>
    <t>Qualifications (Level)</t>
  </si>
  <si>
    <t>Pay Band</t>
  </si>
  <si>
    <t>Current Hourly Rate</t>
  </si>
  <si>
    <t>Minimum Rate</t>
  </si>
  <si>
    <t>None</t>
  </si>
  <si>
    <t>L0</t>
  </si>
  <si>
    <t>Employee Name</t>
  </si>
  <si>
    <t>Length of service</t>
  </si>
  <si>
    <t>Qualifications*</t>
  </si>
  <si>
    <t>Min pay rate from 1 July 2017</t>
  </si>
  <si>
    <t>Level 2</t>
  </si>
  <si>
    <t>L2</t>
  </si>
  <si>
    <t>Level 3</t>
  </si>
  <si>
    <t>L3</t>
  </si>
  <si>
    <t>Level 4</t>
  </si>
  <si>
    <t>L4b</t>
  </si>
  <si>
    <t>Length of Service</t>
  </si>
  <si>
    <t>Does the pay rate need to increase?</t>
  </si>
  <si>
    <t>Instructions</t>
  </si>
  <si>
    <t>1. Enter your employee name</t>
  </si>
  <si>
    <t>2. Select the Length of Service from the drop down menu</t>
  </si>
  <si>
    <t>3. Select the Qualification Level from the drop down menu</t>
  </si>
  <si>
    <t>4. Enter in the Current hourly rate the employee is being paid</t>
  </si>
  <si>
    <t>5. Column G (Does the Pay rate need to increase?) will tell you whether the pay rate needs to increase.</t>
  </si>
  <si>
    <t>James</t>
  </si>
  <si>
    <t>6. If the rate needs to increase the new minimum rate you can pay your employee is in the Minimum Rate column</t>
  </si>
  <si>
    <t>Note: The first line has been entered for you as an example.</t>
  </si>
  <si>
    <t>3-8 Years</t>
  </si>
  <si>
    <t xml:space="preserve">8-12 Years </t>
  </si>
  <si>
    <t xml:space="preserve">12+ Years </t>
  </si>
  <si>
    <t>&lt;3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</si>
</sst>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entury Gothic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8" fontId="4" fillId="0" borderId="5" xfId="0" applyNumberFormat="1" applyFont="1" applyBorder="1" applyAlignment="1" applyProtection="1">
      <alignment vertical="center" wrapText="1"/>
    </xf>
    <xf numFmtId="0" fontId="1" fillId="0" borderId="0" xfId="0" applyFont="1" applyProtection="1"/>
    <xf numFmtId="0" fontId="5" fillId="0" borderId="1" xfId="0" applyFont="1" applyBorder="1" applyProtection="1">
      <protection locked="0"/>
    </xf>
    <xf numFmtId="0" fontId="5" fillId="2" borderId="1" xfId="1" applyFont="1" applyFill="1" applyBorder="1" applyAlignment="1" applyProtection="1">
      <alignment horizontal="center"/>
      <protection hidden="1"/>
    </xf>
    <xf numFmtId="44" fontId="5" fillId="0" borderId="1" xfId="2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1" fillId="0" borderId="1" xfId="1" applyFont="1" applyBorder="1" applyAlignment="1" applyProtection="1">
      <alignment horizontal="center"/>
      <protection hidden="1"/>
    </xf>
    <xf numFmtId="0" fontId="0" fillId="0" borderId="0" xfId="0" applyFont="1" applyProtection="1"/>
    <xf numFmtId="0" fontId="1" fillId="3" borderId="1" xfId="1" applyFont="1" applyFill="1" applyBorder="1" applyAlignment="1" applyProtection="1">
      <alignment horizontal="center" vertical="center" wrapText="1"/>
    </xf>
    <xf numFmtId="164" fontId="1" fillId="3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Protection="1">
      <protection locked="0" hidden="1"/>
    </xf>
    <xf numFmtId="44" fontId="1" fillId="4" borderId="1" xfId="2" applyFont="1" applyFill="1" applyBorder="1" applyProtection="1">
      <protection hidden="1"/>
    </xf>
    <xf numFmtId="44" fontId="5" fillId="4" borderId="1" xfId="2" applyFont="1" applyFill="1" applyBorder="1" applyProtection="1">
      <protection hidden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workbookViewId="0">
      <selection activeCell="AE1" sqref="AE1"/>
    </sheetView>
  </sheetViews>
  <sheetFormatPr defaultColWidth="9.140625" defaultRowHeight="12.75" x14ac:dyDescent="0.2"/>
  <cols>
    <col min="1" max="1" width="24.28515625" style="1" customWidth="1"/>
    <col min="2" max="2" width="17.7109375" style="1" customWidth="1"/>
    <col min="3" max="3" width="14.5703125" style="1" customWidth="1"/>
    <col min="4" max="4" width="9.140625" style="1"/>
    <col min="5" max="5" width="12.140625" style="1" customWidth="1"/>
    <col min="6" max="6" width="12.85546875" style="1" customWidth="1"/>
    <col min="7" max="7" width="16.7109375" style="1" customWidth="1"/>
    <col min="8" max="8" width="9.140625" style="1"/>
    <col min="9" max="9" width="0" style="1" hidden="1" customWidth="1"/>
    <col min="10" max="10" width="2" style="1" hidden="1" customWidth="1"/>
    <col min="11" max="11" width="16.7109375" style="1" hidden="1" customWidth="1"/>
    <col min="12" max="12" width="9.140625" style="1" hidden="1" customWidth="1"/>
    <col min="13" max="13" width="5.7109375" style="1" hidden="1" customWidth="1"/>
    <col min="14" max="14" width="8.140625" style="1" hidden="1" customWidth="1"/>
    <col min="15" max="15" width="2" style="1" hidden="1" customWidth="1"/>
    <col min="16" max="16384" width="9.140625" style="1"/>
  </cols>
  <sheetData>
    <row r="1" spans="1:15" ht="64.5" thickBot="1" x14ac:dyDescent="0.25">
      <c r="A1" s="14" t="s">
        <v>6</v>
      </c>
      <c r="B1" s="14" t="s">
        <v>16</v>
      </c>
      <c r="C1" s="14" t="s">
        <v>0</v>
      </c>
      <c r="D1" s="14" t="s">
        <v>1</v>
      </c>
      <c r="E1" s="15" t="s">
        <v>2</v>
      </c>
      <c r="F1" s="14" t="s">
        <v>3</v>
      </c>
      <c r="G1" s="14" t="s">
        <v>17</v>
      </c>
      <c r="K1" s="2" t="s">
        <v>7</v>
      </c>
      <c r="L1" s="3" t="s">
        <v>8</v>
      </c>
      <c r="M1" s="3" t="s">
        <v>1</v>
      </c>
      <c r="N1" s="3" t="s">
        <v>9</v>
      </c>
    </row>
    <row r="2" spans="1:15" ht="13.5" thickBot="1" x14ac:dyDescent="0.25">
      <c r="A2" s="8" t="s">
        <v>24</v>
      </c>
      <c r="B2" s="16" t="s">
        <v>27</v>
      </c>
      <c r="C2" s="16" t="s">
        <v>4</v>
      </c>
      <c r="D2" s="9" t="str">
        <f>IF(ISBLANK(B2),"",IF(ISBLANK(C2),"",VLOOKUP((IF((VLOOKUP(B2,K$2:O$5,5,FALSE))&gt;=(VLOOKUP(C2,L$2:P$5,4,FALSE)),(VLOOKUP(B2,K$2:O$5,5,FALSE)),(VLOOKUP(C2,L$2:P$5,4,FALSE)))),J$2:M$5,4,FALSE)))</f>
        <v>L2</v>
      </c>
      <c r="E2" s="10">
        <v>16.25</v>
      </c>
      <c r="F2" s="17">
        <f>IF(D2="","",VLOOKUP(D2,M$2:N$5,2,FALSE))</f>
        <v>20</v>
      </c>
      <c r="G2" s="12" t="str">
        <f>IF(E2="","",IF(F2&gt;E2,"YES","No"))</f>
        <v>YES</v>
      </c>
      <c r="J2" s="1">
        <v>1</v>
      </c>
      <c r="K2" s="4" t="s">
        <v>30</v>
      </c>
      <c r="L2" s="5" t="s">
        <v>4</v>
      </c>
      <c r="M2" s="5" t="s">
        <v>5</v>
      </c>
      <c r="N2" s="6">
        <v>19</v>
      </c>
      <c r="O2" s="1">
        <v>1</v>
      </c>
    </row>
    <row r="3" spans="1:15" ht="13.5" thickBot="1" x14ac:dyDescent="0.25">
      <c r="A3" s="8"/>
      <c r="B3" s="16"/>
      <c r="C3" s="16"/>
      <c r="D3" s="9" t="str">
        <f t="shared" ref="D3:D9" si="0">IF(ISBLANK(B3),"",IF(ISBLANK(C3),"",VLOOKUP((IF((VLOOKUP(B3,K$2:O$5,5,FALSE))&gt;=(VLOOKUP(C3,L$2:P$5,4,FALSE)),(VLOOKUP(B3,K$2:O$5,5,FALSE)),(VLOOKUP(C3,L$2:P$5,4,FALSE)))),J$2:M$5,4,FALSE)))</f>
        <v/>
      </c>
      <c r="E3" s="10"/>
      <c r="F3" s="18" t="str">
        <f t="shared" ref="F3:F9" si="1">IF(D3="","",VLOOKUP(D3,M$2:N$5,2,FALSE))</f>
        <v/>
      </c>
      <c r="G3" s="12" t="str">
        <f t="shared" ref="G3:G9" si="2">IF(E3="","",IF(F3&gt;E3,"YES","No"))</f>
        <v/>
      </c>
      <c r="J3" s="1">
        <v>2</v>
      </c>
      <c r="K3" s="4" t="s">
        <v>27</v>
      </c>
      <c r="L3" s="5" t="s">
        <v>10</v>
      </c>
      <c r="M3" s="5" t="s">
        <v>11</v>
      </c>
      <c r="N3" s="6">
        <v>20</v>
      </c>
      <c r="O3" s="1">
        <v>2</v>
      </c>
    </row>
    <row r="4" spans="1:15" ht="13.5" thickBot="1" x14ac:dyDescent="0.25">
      <c r="A4" s="8"/>
      <c r="B4" s="16"/>
      <c r="C4" s="16"/>
      <c r="D4" s="9" t="str">
        <f t="shared" si="0"/>
        <v/>
      </c>
      <c r="E4" s="10"/>
      <c r="F4" s="18" t="str">
        <f t="shared" si="1"/>
        <v/>
      </c>
      <c r="G4" s="12" t="str">
        <f t="shared" si="2"/>
        <v/>
      </c>
      <c r="J4" s="1">
        <v>3</v>
      </c>
      <c r="K4" s="4" t="s">
        <v>28</v>
      </c>
      <c r="L4" s="5" t="s">
        <v>12</v>
      </c>
      <c r="M4" s="5" t="s">
        <v>13</v>
      </c>
      <c r="N4" s="6">
        <v>21</v>
      </c>
      <c r="O4" s="1">
        <v>3</v>
      </c>
    </row>
    <row r="5" spans="1:15" ht="13.5" thickBot="1" x14ac:dyDescent="0.25">
      <c r="A5" s="8"/>
      <c r="B5" s="16"/>
      <c r="C5" s="16"/>
      <c r="D5" s="9" t="str">
        <f t="shared" si="0"/>
        <v/>
      </c>
      <c r="E5" s="10"/>
      <c r="F5" s="18" t="str">
        <f t="shared" si="1"/>
        <v/>
      </c>
      <c r="G5" s="12" t="str">
        <f t="shared" si="2"/>
        <v/>
      </c>
      <c r="J5" s="1">
        <v>4</v>
      </c>
      <c r="K5" s="4" t="s">
        <v>29</v>
      </c>
      <c r="L5" s="5" t="s">
        <v>14</v>
      </c>
      <c r="M5" s="5" t="s">
        <v>15</v>
      </c>
      <c r="N5" s="6">
        <v>23.5</v>
      </c>
      <c r="O5" s="1">
        <v>4</v>
      </c>
    </row>
    <row r="6" spans="1:15" x14ac:dyDescent="0.2">
      <c r="A6" s="8"/>
      <c r="B6" s="16"/>
      <c r="C6" s="16"/>
      <c r="D6" s="9" t="str">
        <f t="shared" si="0"/>
        <v/>
      </c>
      <c r="E6" s="10"/>
      <c r="F6" s="18" t="str">
        <f t="shared" si="1"/>
        <v/>
      </c>
      <c r="G6" s="12" t="str">
        <f t="shared" si="2"/>
        <v/>
      </c>
    </row>
    <row r="7" spans="1:15" x14ac:dyDescent="0.2">
      <c r="A7" s="8"/>
      <c r="B7" s="16"/>
      <c r="C7" s="16"/>
      <c r="D7" s="9" t="str">
        <f t="shared" si="0"/>
        <v/>
      </c>
      <c r="E7" s="10"/>
      <c r="F7" s="18" t="str">
        <f t="shared" si="1"/>
        <v/>
      </c>
      <c r="G7" s="12" t="str">
        <f t="shared" si="2"/>
        <v/>
      </c>
    </row>
    <row r="8" spans="1:15" x14ac:dyDescent="0.2">
      <c r="A8" s="8"/>
      <c r="B8" s="16"/>
      <c r="C8" s="16"/>
      <c r="D8" s="9" t="str">
        <f t="shared" si="0"/>
        <v/>
      </c>
      <c r="E8" s="10"/>
      <c r="F8" s="18" t="str">
        <f t="shared" si="1"/>
        <v/>
      </c>
      <c r="G8" s="12" t="str">
        <f t="shared" si="2"/>
        <v/>
      </c>
    </row>
    <row r="9" spans="1:15" x14ac:dyDescent="0.2">
      <c r="A9" s="8"/>
      <c r="B9" s="16"/>
      <c r="C9" s="16"/>
      <c r="D9" s="9" t="str">
        <f t="shared" si="0"/>
        <v/>
      </c>
      <c r="E9" s="10"/>
      <c r="F9" s="18" t="str">
        <f t="shared" si="1"/>
        <v/>
      </c>
      <c r="G9" s="12" t="str">
        <f t="shared" si="2"/>
        <v/>
      </c>
    </row>
    <row r="10" spans="1:15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11"/>
      <c r="B11" s="11"/>
      <c r="C11" s="11"/>
      <c r="D11" s="11"/>
      <c r="E11" s="11"/>
      <c r="F11" s="11"/>
      <c r="G11" s="11"/>
    </row>
    <row r="12" spans="1:15" x14ac:dyDescent="0.2">
      <c r="A12" s="7" t="s">
        <v>18</v>
      </c>
      <c r="B12" s="11"/>
      <c r="C12" s="11"/>
      <c r="D12" s="11"/>
      <c r="E12" s="11"/>
      <c r="F12" s="11"/>
      <c r="G12" s="11"/>
    </row>
    <row r="13" spans="1:15" x14ac:dyDescent="0.2">
      <c r="A13" s="11" t="s">
        <v>19</v>
      </c>
      <c r="B13" s="11"/>
      <c r="C13" s="11"/>
      <c r="D13" s="11"/>
      <c r="E13" s="11"/>
      <c r="F13" s="11"/>
      <c r="G13" s="11"/>
    </row>
    <row r="14" spans="1:15" x14ac:dyDescent="0.2">
      <c r="A14" s="11" t="s">
        <v>20</v>
      </c>
      <c r="B14" s="11"/>
      <c r="C14" s="11"/>
      <c r="D14" s="11"/>
      <c r="E14" s="11"/>
      <c r="F14" s="11"/>
      <c r="G14" s="11"/>
    </row>
    <row r="15" spans="1:15" x14ac:dyDescent="0.2">
      <c r="A15" s="11" t="s">
        <v>21</v>
      </c>
      <c r="B15" s="11"/>
      <c r="C15" s="11"/>
      <c r="D15" s="11"/>
      <c r="E15" s="11"/>
      <c r="F15" s="11"/>
      <c r="G15" s="11"/>
    </row>
    <row r="16" spans="1:15" x14ac:dyDescent="0.2">
      <c r="A16" s="11" t="s">
        <v>22</v>
      </c>
      <c r="B16" s="11"/>
      <c r="C16" s="11"/>
      <c r="D16" s="11"/>
      <c r="E16" s="11"/>
      <c r="F16" s="11"/>
      <c r="G16" s="11"/>
    </row>
    <row r="17" spans="1:7" x14ac:dyDescent="0.2">
      <c r="A17" s="11" t="s">
        <v>23</v>
      </c>
      <c r="B17" s="11"/>
      <c r="C17" s="11"/>
      <c r="D17" s="11"/>
      <c r="E17" s="11"/>
      <c r="F17" s="11"/>
      <c r="G17" s="11"/>
    </row>
    <row r="18" spans="1:7" x14ac:dyDescent="0.2">
      <c r="A18" s="13" t="s">
        <v>25</v>
      </c>
      <c r="B18" s="11"/>
      <c r="C18" s="11"/>
      <c r="D18" s="11"/>
      <c r="E18" s="11"/>
      <c r="F18" s="11"/>
      <c r="G18" s="11"/>
    </row>
    <row r="19" spans="1:7" x14ac:dyDescent="0.2">
      <c r="A19" s="11"/>
      <c r="B19" s="11"/>
      <c r="C19" s="11"/>
      <c r="D19" s="11"/>
      <c r="E19" s="11"/>
      <c r="F19" s="11"/>
      <c r="G19" s="11"/>
    </row>
    <row r="20" spans="1:7" x14ac:dyDescent="0.2">
      <c r="A20" s="7" t="s">
        <v>26</v>
      </c>
      <c r="B20" s="11"/>
      <c r="C20" s="11"/>
      <c r="D20" s="11"/>
      <c r="E20" s="11"/>
      <c r="F20" s="11"/>
      <c r="G20" s="11"/>
    </row>
  </sheetData>
  <sheetProtection password="E0F8" sheet="1" objects="1" scenarios="1"/>
  <dataValidations count="2">
    <dataValidation type="list" allowBlank="1" showInputMessage="1" showErrorMessage="1" sqref="B2:B9">
      <formula1>$K$2:$K$5</formula1>
    </dataValidation>
    <dataValidation type="list" allowBlank="1" showInputMessage="1" showErrorMessage="1" sqref="C2:C9">
      <formula1>$L$2:$L$5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Individualised Funding Pay Equitty Rate Calculator</dc:title>
  <dc:creator>Ministry of Health</dc:creator>
  <cp:lastModifiedBy>Ministry of Health</cp:lastModifiedBy>
  <cp:lastPrinted>2017-06-14T23:10:54Z</cp:lastPrinted>
  <dcterms:created xsi:type="dcterms:W3CDTF">2017-06-14T03:18:40Z</dcterms:created>
  <dcterms:modified xsi:type="dcterms:W3CDTF">2017-06-26T21:39:19Z</dcterms:modified>
</cp:coreProperties>
</file>