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0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hgovtnz.sharepoint.com/sites/HNZNationalPublicHealthServiceProtectionTeam/Shared Documents/General/Health Protection - Border/Conveyences/Vessels/SITREP - Cruise Vessels/"/>
    </mc:Choice>
  </mc:AlternateContent>
  <xr:revisionPtr revIDLastSave="120" documentId="8_{453C441E-F0AC-4B3F-B49F-12D9DA70AC37}" xr6:coauthVersionLast="47" xr6:coauthVersionMax="47" xr10:uidLastSave="{6141C271-B69D-42AE-9940-835C058E27B6}"/>
  <workbookProtection workbookAlgorithmName="SHA-512" workbookHashValue="z3CtGcPS637ivfo8w7AJ2ri17pvTHiMWZsnzYKN7IE4rikfM3m4j/8DEywi6W2qIdx9sWbIhKkApiw3z3sUzuQ==" workbookSaltValue="RKReSnbdfqXI6uvXXAvzFQ==" workbookSpinCount="100000" lockStructure="1"/>
  <bookViews>
    <workbookView xWindow="-28920" yWindow="-120" windowWidth="29040" windowHeight="17640" xr2:uid="{00000000-000D-0000-FFFF-FFFF00000000}"/>
  </bookViews>
  <sheets>
    <sheet name="Instructions " sheetId="9" r:id="rId1"/>
    <sheet name="Vessel to complete " sheetId="4" r:id="rId2"/>
    <sheet name="PHS to review" sheetId="6" r:id="rId3"/>
    <sheet name="NPHS contacts " sheetId="8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6" l="1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9" i="4"/>
  <c r="C9" i="6"/>
  <c r="D18" i="6" l="1"/>
  <c r="D17" i="6"/>
  <c r="D16" i="6"/>
  <c r="C15" i="6" l="1"/>
  <c r="B15" i="6"/>
  <c r="A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10" i="6"/>
  <c r="C11" i="6"/>
  <c r="C12" i="6"/>
  <c r="C13" i="6"/>
  <c r="C14" i="6"/>
  <c r="B39" i="6"/>
  <c r="B28" i="6"/>
  <c r="B29" i="6"/>
  <c r="B30" i="6"/>
  <c r="B31" i="6"/>
  <c r="B32" i="6"/>
  <c r="B33" i="6"/>
  <c r="B34" i="6"/>
  <c r="B35" i="6"/>
  <c r="B36" i="6"/>
  <c r="B37" i="6"/>
  <c r="B38" i="6"/>
  <c r="B16" i="6"/>
  <c r="B17" i="6"/>
  <c r="B18" i="6"/>
  <c r="B19" i="6"/>
  <c r="B20" i="6"/>
  <c r="B21" i="6"/>
  <c r="B22" i="6"/>
  <c r="B23" i="6"/>
  <c r="B24" i="6"/>
  <c r="B25" i="6"/>
  <c r="B26" i="6"/>
  <c r="B27" i="6"/>
  <c r="B10" i="6"/>
  <c r="B11" i="6"/>
  <c r="B12" i="6"/>
  <c r="B13" i="6"/>
  <c r="B14" i="6"/>
  <c r="A29" i="6"/>
  <c r="A30" i="6"/>
  <c r="A31" i="6"/>
  <c r="A32" i="6"/>
  <c r="D32" i="6"/>
  <c r="A33" i="6"/>
  <c r="A34" i="6"/>
  <c r="A35" i="6"/>
  <c r="A36" i="6"/>
  <c r="A37" i="6"/>
  <c r="A38" i="6"/>
  <c r="A39" i="6"/>
  <c r="D33" i="6"/>
  <c r="D34" i="6"/>
  <c r="D35" i="6"/>
  <c r="D36" i="6"/>
  <c r="D37" i="6"/>
  <c r="D38" i="6"/>
  <c r="D39" i="6"/>
  <c r="D29" i="6"/>
  <c r="D30" i="6"/>
  <c r="D31" i="6"/>
  <c r="D13" i="6"/>
  <c r="D14" i="6"/>
  <c r="D15" i="6"/>
  <c r="D19" i="6"/>
  <c r="D20" i="6"/>
  <c r="D21" i="6"/>
  <c r="D25" i="6"/>
  <c r="D26" i="6"/>
  <c r="D27" i="6"/>
  <c r="D28" i="6"/>
  <c r="D11" i="6"/>
  <c r="D10" i="6"/>
  <c r="D24" i="6"/>
  <c r="D12" i="6"/>
  <c r="D22" i="6"/>
  <c r="D23" i="6"/>
  <c r="A12" i="6"/>
  <c r="A17" i="6"/>
  <c r="A18" i="6"/>
  <c r="A19" i="6"/>
  <c r="A20" i="6"/>
  <c r="A21" i="6"/>
  <c r="A22" i="6"/>
  <c r="A23" i="6"/>
  <c r="A24" i="6"/>
  <c r="A25" i="6"/>
  <c r="A26" i="6"/>
  <c r="A27" i="6"/>
  <c r="A28" i="6"/>
  <c r="A10" i="6"/>
  <c r="A11" i="6"/>
  <c r="A13" i="6"/>
  <c r="A14" i="6"/>
  <c r="A16" i="6"/>
  <c r="A9" i="6"/>
  <c r="K1" i="4" l="1"/>
  <c r="N30" i="4"/>
  <c r="D9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Sally Giles</author>
    <author>Jindina Locke</author>
  </authors>
  <commentList>
    <comment ref="F8" authorId="0" shapeId="0" xr:uid="{49D405E7-FA02-4722-AA48-2DC8A2CDC1F5}">
      <text>
        <r>
          <rPr>
            <b/>
            <sz val="11"/>
            <color indexed="81"/>
            <rFont val="Tahoma"/>
            <family val="2"/>
          </rPr>
          <t>Reporting limited to positive tests not 
symptom onset dates</t>
        </r>
      </text>
    </comment>
    <comment ref="G8" authorId="1" shapeId="0" xr:uid="{00000000-0006-0000-0000-000001000000}">
      <text>
        <r>
          <rPr>
            <b/>
            <sz val="11"/>
            <color indexed="81"/>
            <rFont val="Tahoma"/>
            <family val="2"/>
          </rPr>
          <t>Reporting limited to positive tests not 
 symptom onset dates</t>
        </r>
      </text>
    </comment>
    <comment ref="H8" authorId="0" shapeId="0" xr:uid="{00000000-0006-0000-0000-000003000000}">
      <text>
        <r>
          <rPr>
            <b/>
            <sz val="11"/>
            <color indexed="81"/>
            <rFont val="Tahoma"/>
            <family val="2"/>
          </rPr>
          <t xml:space="preserve">Column auto populates. Set to orange for 2-4.9 % and red for &gt;5% </t>
        </r>
      </text>
    </comment>
    <comment ref="A9" authorId="1" shapeId="0" xr:uid="{00000000-0006-0000-0000-000005000000}">
      <text>
        <r>
          <rPr>
            <b/>
            <sz val="11"/>
            <color indexed="81"/>
            <rFont val="Tahoma"/>
            <family val="2"/>
          </rPr>
          <t>Day 0 report is 48 hours prior to arrival in NZ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Sally Giles</author>
  </authors>
  <commentList>
    <comment ref="D8" authorId="0" shapeId="0" xr:uid="{00000000-0006-0000-0100-000001000000}">
      <text>
        <r>
          <rPr>
            <b/>
            <sz val="11"/>
            <color indexed="81"/>
            <rFont val="Tahoma"/>
            <family val="2"/>
          </rPr>
          <t>Column auto populates. Set to orange for 2-4.9 % and red for &gt;5%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<sst xmlns="http://schemas.openxmlformats.org/spreadsheetml/2006/main" count="111" uniqueCount="95">
  <si>
    <t>Cruise vessel situation reporting (SITREP) for New Zealand - V.3</t>
  </si>
  <si>
    <t>·</t>
  </si>
  <si>
    <t xml:space="preserve">Daily SITREPs are expected when there is anyone on board with COVID-19 </t>
  </si>
  <si>
    <t xml:space="preserve">Commence reporting 48 hours prior to arrival at first port </t>
  </si>
  <si>
    <t xml:space="preserve">Complete Tab two of spreadsheet on a daily basis </t>
  </si>
  <si>
    <t xml:space="preserve">Submit SITREP between 1000 and  1200 hours  daily </t>
  </si>
  <si>
    <r>
      <rPr>
        <b/>
        <sz val="14"/>
        <color rgb="FF23305D"/>
        <rFont val="Calibri"/>
      </rPr>
      <t xml:space="preserve">Submit SITREP to </t>
    </r>
    <r>
      <rPr>
        <b/>
        <u/>
        <sz val="14"/>
        <color rgb="FF23305D"/>
        <rFont val="Calibri"/>
      </rPr>
      <t>ITOC@health.govt.nz</t>
    </r>
  </si>
  <si>
    <t xml:space="preserve">For specific public health assistance, or to report urgent health issues, or matters of local significance, contact the local port health service listed on Tab 4 (NPHS contacts) </t>
  </si>
  <si>
    <t>There is only one spreadsheet per journey. It will need to be updated and emailed multiple times</t>
  </si>
  <si>
    <t xml:space="preserve">Reporting data is as at the date and time of the SITREP </t>
  </si>
  <si>
    <t>No retrospective changing of data. Any new cases should be included in the numbers for the next reporting period</t>
  </si>
  <si>
    <t>Do not overwrite the SITREP from the previous journey, please always use a new template</t>
  </si>
  <si>
    <t>When there is a turnaround, or full domestic exchange, a new SITREP spreadsheet must be started</t>
  </si>
  <si>
    <t>Identifiable patient information should not be recorded in the SITREP</t>
  </si>
  <si>
    <t>SITREP – Cruise Vessels within New Zealand</t>
  </si>
  <si>
    <r>
      <t xml:space="preserve">To be completed by the vessel master or other officer. 
Please complete daily from 48hrs prior to first port of arrival in New Zealand until departing NZ </t>
    </r>
    <r>
      <rPr>
        <b/>
        <u/>
        <sz val="12"/>
        <color rgb="FF23305D"/>
        <rFont val="Segoe UI"/>
        <family val="2"/>
      </rPr>
      <t>or</t>
    </r>
    <r>
      <rPr>
        <sz val="12"/>
        <color rgb="FF23305D"/>
        <rFont val="Segoe UI"/>
        <family val="2"/>
        <charset val="1"/>
      </rPr>
      <t xml:space="preserve"> until no cases exist on board.</t>
    </r>
  </si>
  <si>
    <t>Cruise vessel contact and status information</t>
  </si>
  <si>
    <t>Vessel name</t>
  </si>
  <si>
    <t>Ship master name</t>
  </si>
  <si>
    <t>Contact phone no. or email</t>
  </si>
  <si>
    <t>Current Journey</t>
  </si>
  <si>
    <t>Name of Port</t>
  </si>
  <si>
    <t>Date of report</t>
  </si>
  <si>
    <r>
      <t xml:space="preserve">Total number of </t>
    </r>
    <r>
      <rPr>
        <b/>
        <sz val="11"/>
        <color theme="4"/>
        <rFont val="Calibri"/>
        <family val="2"/>
        <scheme val="minor"/>
      </rPr>
      <t>CREW</t>
    </r>
  </si>
  <si>
    <r>
      <t xml:space="preserve">Total Number of </t>
    </r>
    <r>
      <rPr>
        <b/>
        <sz val="11"/>
        <color theme="9"/>
        <rFont val="Calibri"/>
        <family val="2"/>
        <scheme val="minor"/>
      </rPr>
      <t>PASSENGERS</t>
    </r>
  </si>
  <si>
    <r>
      <t xml:space="preserve">Number of new positive </t>
    </r>
    <r>
      <rPr>
        <b/>
        <sz val="11"/>
        <color theme="9"/>
        <rFont val="Calibri"/>
        <family val="2"/>
        <scheme val="minor"/>
      </rPr>
      <t>PASSENGER</t>
    </r>
    <r>
      <rPr>
        <b/>
        <sz val="11"/>
        <rFont val="Calibri"/>
        <family val="2"/>
        <scheme val="minor"/>
      </rPr>
      <t xml:space="preserve"> tests since last report</t>
    </r>
  </si>
  <si>
    <r>
      <t xml:space="preserve">Number of new positive </t>
    </r>
    <r>
      <rPr>
        <b/>
        <sz val="11"/>
        <color theme="4"/>
        <rFont val="Calibri"/>
        <family val="2"/>
        <scheme val="minor"/>
      </rPr>
      <t>CREW</t>
    </r>
    <r>
      <rPr>
        <b/>
        <sz val="11"/>
        <rFont val="Calibri"/>
        <family val="2"/>
        <scheme val="minor"/>
      </rPr>
      <t xml:space="preserve"> tests since last report</t>
    </r>
  </si>
  <si>
    <r>
      <t xml:space="preserve">AUTO - OVERALL COVID+ </t>
    </r>
    <r>
      <rPr>
        <b/>
        <sz val="11"/>
        <color theme="4"/>
        <rFont val="Calibri"/>
        <family val="2"/>
        <scheme val="minor"/>
      </rPr>
      <t>CREW</t>
    </r>
    <r>
      <rPr>
        <b/>
        <sz val="11"/>
        <rFont val="Calibri"/>
        <family val="2"/>
        <scheme val="minor"/>
      </rPr>
      <t xml:space="preserve"> &amp; </t>
    </r>
    <r>
      <rPr>
        <b/>
        <sz val="11"/>
        <color theme="9"/>
        <rFont val="Calibri"/>
        <family val="2"/>
        <scheme val="minor"/>
      </rPr>
      <t xml:space="preserve">PASSENGERS </t>
    </r>
    <r>
      <rPr>
        <b/>
        <sz val="11"/>
        <rFont val="Calibri"/>
        <family val="2"/>
        <scheme val="minor"/>
      </rPr>
      <t>%</t>
    </r>
  </si>
  <si>
    <t>Disembarkation/ embarkations including reason</t>
  </si>
  <si>
    <t>Comments e.g. atypical illness symptoms/severity/duration, actions being taken, any shore side or public health assistance required.</t>
  </si>
  <si>
    <r>
      <t xml:space="preserve">Day 0 - </t>
    </r>
    <r>
      <rPr>
        <b/>
        <sz val="9"/>
        <color theme="1"/>
        <rFont val="Calibri"/>
        <family val="2"/>
        <scheme val="minor"/>
      </rPr>
      <t>48hrs prior to arrival</t>
    </r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</si>
  <si>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</si>
  <si>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</si>
  <si>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</si>
  <si>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</si>
  <si>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</si>
  <si>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</si>
  <si>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</si>
  <si>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</si>
  <si>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</si>
  <si>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</si>
  <si>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</si>
  <si>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</si>
  <si>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</si>
  <si>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</si>
  <si>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</si>
  <si>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</si>
  <si>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</si>
  <si>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</si>
  <si>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</si>
  <si>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</si>
  <si>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</si>
  <si>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</si>
  <si>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</si>
  <si>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</si>
  <si>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</si>
  <si>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</si>
  <si>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</si>
  <si>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</si>
  <si>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</si>
  <si>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</si>
  <si>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Vessel summary information to be reviewed and assessed by local Public Health Service</t>
  </si>
  <si>
    <t>Date</t>
  </si>
  <si>
    <r>
      <t xml:space="preserve">Total New Positive Tests </t>
    </r>
    <r>
      <rPr>
        <b/>
        <sz val="11"/>
        <color theme="4"/>
        <rFont val="Calibri"/>
        <family val="2"/>
        <scheme val="minor"/>
      </rPr>
      <t>Crew</t>
    </r>
  </si>
  <si>
    <r>
      <t xml:space="preserve">Total New Positive Tests </t>
    </r>
    <r>
      <rPr>
        <b/>
        <sz val="11"/>
        <color rgb="FF00B050"/>
        <rFont val="Calibri"/>
        <family val="2"/>
        <scheme val="minor"/>
      </rPr>
      <t>Passengers</t>
    </r>
  </si>
  <si>
    <t>Current % rate</t>
  </si>
  <si>
    <t>Public Health Service and Port Health and Safety contacts</t>
  </si>
  <si>
    <t>SEND DAILY SITREPS TO:</t>
  </si>
  <si>
    <t>National Integrated Targeting and Operations Centre (ITOC)</t>
  </si>
  <si>
    <t>itoc@health.govt.nz</t>
  </si>
  <si>
    <t xml:space="preserve">Ports </t>
  </si>
  <si>
    <t xml:space="preserve">Regional NPHS </t>
  </si>
  <si>
    <t xml:space="preserve">Opua / Bay of Islands </t>
  </si>
  <si>
    <t>oncallhpo@northlanddhb.org.nz</t>
  </si>
  <si>
    <t xml:space="preserve">Northland / Northport </t>
  </si>
  <si>
    <t xml:space="preserve">Auckland </t>
  </si>
  <si>
    <t>ARPHS.HPO@adhb.govt.nz</t>
  </si>
  <si>
    <t>Toi te Ora (Bay of Plenty) / Tauranga</t>
  </si>
  <si>
    <t>Health.Protection@bopdhb.govt.nz</t>
  </si>
  <si>
    <t xml:space="preserve">Tairawhiti / Gisborne </t>
  </si>
  <si>
    <t>Health.protection@tdh.org.nz</t>
  </si>
  <si>
    <t>Taranaki / New Plymouth</t>
  </si>
  <si>
    <t>health.protection@tdhb.org.nz</t>
  </si>
  <si>
    <t>Hawkes Bay / Napier</t>
  </si>
  <si>
    <t>Public.Health@hbdhb.govt.nz</t>
  </si>
  <si>
    <t>Wellington / Centreport</t>
  </si>
  <si>
    <t>healthprotection@huttvalleydhb.org.nz</t>
  </si>
  <si>
    <t>Nelson Marlborough / Picton, Nelson</t>
  </si>
  <si>
    <t>Port.Health@nmdhb.govt.nz</t>
  </si>
  <si>
    <t>Canterbury / Lyttelton, Akaroa, Kaikoura</t>
  </si>
  <si>
    <t>CPHOncall@cdhb.health.nz or</t>
  </si>
  <si>
    <t>Primeport Timaru</t>
  </si>
  <si>
    <t>Porthealth.timaru@cdhb.health.nz</t>
  </si>
  <si>
    <t>Southern / Port Otago, South Port, Milford</t>
  </si>
  <si>
    <t>oncallhpo@southerndhb.govt.nz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</si>
</sst>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FFFF"/>
      <name val="Segoe UI"/>
      <family val="2"/>
    </font>
    <font>
      <b/>
      <sz val="14"/>
      <color rgb="FFFFFFFF"/>
      <name val="Segoe UI"/>
      <family val="2"/>
      <charset val="1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Segoe UI"/>
      <family val="2"/>
    </font>
    <font>
      <sz val="9"/>
      <color indexed="81"/>
      <name val="Tahoma"/>
      <family val="2"/>
    </font>
    <font>
      <sz val="12"/>
      <color rgb="FF23305D"/>
      <name val="Segoe UI"/>
      <family val="2"/>
      <charset val="1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/>
      <name val="Segoe UI"/>
      <family val="2"/>
    </font>
    <font>
      <b/>
      <sz val="10.5"/>
      <color rgb="FF242424"/>
      <name val="Segoe UI"/>
      <family val="2"/>
    </font>
    <font>
      <sz val="10.5"/>
      <color rgb="FF242424"/>
      <name val="Segoe UI"/>
      <family val="2"/>
    </font>
    <font>
      <b/>
      <sz val="11"/>
      <color rgb="FF00B050"/>
      <name val="Calibri"/>
      <family val="2"/>
      <scheme val="minor"/>
    </font>
    <font>
      <b/>
      <sz val="10"/>
      <color rgb="FF000000"/>
      <name val="Segoe UI"/>
      <family val="2"/>
    </font>
    <font>
      <b/>
      <sz val="11"/>
      <color theme="1"/>
      <name val="Segoe UI"/>
      <family val="2"/>
    </font>
    <font>
      <b/>
      <sz val="11"/>
      <color theme="4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color indexed="81"/>
      <name val="Tahoma"/>
      <family val="2"/>
    </font>
    <font>
      <b/>
      <sz val="9"/>
      <color theme="1"/>
      <name val="Calibri"/>
      <family val="2"/>
      <scheme val="minor"/>
    </font>
    <font>
      <b/>
      <sz val="18"/>
      <color theme="1"/>
      <name val="Poppins"/>
    </font>
    <font>
      <sz val="11"/>
      <color rgb="FF23305D"/>
      <name val="Calibri"/>
      <family val="2"/>
      <scheme val="minor"/>
    </font>
    <font>
      <sz val="11"/>
      <color theme="1"/>
      <name val="Symbol"/>
      <family val="1"/>
      <charset val="2"/>
    </font>
    <font>
      <b/>
      <sz val="12"/>
      <color rgb="FFFFFFFF"/>
      <name val="Segoe UI"/>
      <family val="2"/>
    </font>
    <font>
      <b/>
      <u/>
      <sz val="12"/>
      <color rgb="FF23305D"/>
      <name val="Segoe UI"/>
      <family val="2"/>
    </font>
    <font>
      <b/>
      <sz val="14"/>
      <color rgb="FF23305D"/>
      <name val="Calibri"/>
      <family val="2"/>
      <scheme val="minor"/>
    </font>
    <font>
      <sz val="14"/>
      <color rgb="FF23305D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FF0000"/>
      <name val="Segoe UI"/>
      <family val="2"/>
    </font>
    <font>
      <b/>
      <sz val="14"/>
      <color rgb="FF23305D"/>
      <name val="Calibri"/>
    </font>
    <font>
      <b/>
      <u/>
      <sz val="14"/>
      <color rgb="FF23305D"/>
      <name val="Calibri"/>
    </font>
    <font>
      <b/>
      <sz val="11"/>
      <color rgb="FF000000"/>
      <name val="Segoe UI"/>
      <family val="2"/>
    </font>
    <font>
      <b/>
      <sz val="19"/>
      <color rgb="FF23305D"/>
      <name val="Calibri Light"/>
      <scheme val="major"/>
    </font>
  </fonts>
  <fills count="9">
    <fill>
      <patternFill patternType="none"/>
    </fill>
    <fill>
      <patternFill patternType="gray125"/>
    </fill>
    <fill>
      <patternFill patternType="solid">
        <fgColor rgb="FF1B83A0"/>
        <bgColor indexed="64"/>
      </patternFill>
    </fill>
    <fill>
      <patternFill patternType="solid">
        <fgColor rgb="FF23305D"/>
        <bgColor indexed="64"/>
      </patternFill>
    </fill>
    <fill>
      <patternFill patternType="solid">
        <fgColor rgb="FFF7D34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61">
    <xf numFmtId="0" fontId="0" fillId="0" borderId="0" xfId="0"/>
    <xf numFmtId="0" fontId="5" fillId="0" borderId="0" xfId="0" applyFont="1"/>
    <xf numFmtId="164" fontId="0" fillId="0" borderId="0" xfId="0" applyNumberForma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/>
    <xf numFmtId="14" fontId="6" fillId="5" borderId="4" xfId="0" applyNumberFormat="1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13" fillId="0" borderId="3" xfId="0" applyFont="1" applyBorder="1" applyAlignment="1">
      <alignment vertical="center" wrapText="1"/>
    </xf>
    <xf numFmtId="0" fontId="11" fillId="0" borderId="3" xfId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1" fontId="0" fillId="0" borderId="0" xfId="0" applyNumberFormat="1"/>
    <xf numFmtId="1" fontId="1" fillId="0" borderId="3" xfId="0" applyNumberFormat="1" applyFont="1" applyBorder="1" applyAlignment="1">
      <alignment horizontal="center" vertical="center" wrapText="1"/>
    </xf>
    <xf numFmtId="10" fontId="0" fillId="0" borderId="0" xfId="0" applyNumberFormat="1"/>
    <xf numFmtId="164" fontId="0" fillId="0" borderId="3" xfId="0" applyNumberFormat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 wrapText="1"/>
    </xf>
    <xf numFmtId="10" fontId="17" fillId="6" borderId="3" xfId="0" applyNumberFormat="1" applyFont="1" applyFill="1" applyBorder="1" applyAlignment="1">
      <alignment horizontal="center" vertical="center" wrapText="1"/>
    </xf>
    <xf numFmtId="10" fontId="4" fillId="7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1" fillId="0" borderId="8" xfId="1" applyBorder="1" applyAlignment="1">
      <alignment vertical="center" wrapText="1"/>
    </xf>
    <xf numFmtId="0" fontId="23" fillId="0" borderId="0" xfId="0" applyFont="1"/>
    <xf numFmtId="0" fontId="22" fillId="0" borderId="0" xfId="0" applyFont="1" applyAlignment="1">
      <alignment horizontal="left" indent="1"/>
    </xf>
    <xf numFmtId="10" fontId="0" fillId="5" borderId="3" xfId="0" applyNumberFormat="1" applyFill="1" applyBorder="1" applyAlignment="1" applyProtection="1">
      <alignment horizontal="center" vertical="center" wrapText="1"/>
      <protection hidden="1"/>
    </xf>
    <xf numFmtId="0" fontId="24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 readingOrder="1"/>
    </xf>
    <xf numFmtId="0" fontId="2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8" borderId="0" xfId="0" applyFont="1" applyFill="1" applyAlignment="1">
      <alignment horizontal="left" vertical="center" wrapText="1"/>
    </xf>
    <xf numFmtId="0" fontId="1" fillId="0" borderId="3" xfId="0" applyFont="1" applyBorder="1" applyAlignment="1" applyProtection="1">
      <alignment vertical="center"/>
      <protection locked="0"/>
    </xf>
    <xf numFmtId="0" fontId="0" fillId="5" borderId="3" xfId="0" applyFill="1" applyBorder="1" applyAlignment="1" applyProtection="1">
      <alignment horizontal="center" vertical="center" wrapText="1"/>
      <protection locked="0"/>
    </xf>
    <xf numFmtId="1" fontId="0" fillId="5" borderId="3" xfId="0" applyNumberFormat="1" applyFill="1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 applyProtection="1">
      <alignment horizontal="left" vertical="center"/>
      <protection locked="0"/>
    </xf>
    <xf numFmtId="0" fontId="7" fillId="5" borderId="9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Alignment="1">
      <alignment horizontal="left" vertical="center" readingOrder="1"/>
    </xf>
    <xf numFmtId="0" fontId="0" fillId="8" borderId="0" xfId="0" applyFill="1"/>
    <xf numFmtId="0" fontId="0" fillId="0" borderId="10" xfId="0" applyBorder="1"/>
    <xf numFmtId="0" fontId="0" fillId="8" borderId="10" xfId="0" applyFill="1" applyBorder="1"/>
    <xf numFmtId="0" fontId="0" fillId="0" borderId="11" xfId="0" applyBorder="1"/>
    <xf numFmtId="0" fontId="0" fillId="8" borderId="11" xfId="0" applyFill="1" applyBorder="1"/>
    <xf numFmtId="0" fontId="16" fillId="5" borderId="3" xfId="0" applyFont="1" applyFill="1" applyBorder="1" applyAlignment="1">
      <alignment horizontal="left" vertical="center" wrapText="1"/>
    </xf>
    <xf numFmtId="14" fontId="0" fillId="5" borderId="3" xfId="0" applyNumberFormat="1" applyFill="1" applyBorder="1" applyAlignment="1" applyProtection="1">
      <alignment horizontal="center" vertical="center" wrapText="1"/>
      <protection locked="0"/>
    </xf>
    <xf numFmtId="0" fontId="12" fillId="8" borderId="12" xfId="0" applyFont="1" applyFill="1" applyBorder="1" applyAlignment="1">
      <alignment horizontal="center" vertical="center"/>
    </xf>
    <xf numFmtId="0" fontId="33" fillId="8" borderId="13" xfId="0" applyFont="1" applyFill="1" applyBorder="1" applyAlignment="1">
      <alignment horizontal="left" vertical="center"/>
    </xf>
    <xf numFmtId="0" fontId="12" fillId="8" borderId="14" xfId="0" applyFont="1" applyFill="1" applyBorder="1" applyAlignment="1">
      <alignment horizontal="center" vertical="center"/>
    </xf>
    <xf numFmtId="0" fontId="14" fillId="0" borderId="15" xfId="0" applyFont="1" applyBorder="1" applyAlignment="1">
      <alignment vertical="center" wrapText="1"/>
    </xf>
    <xf numFmtId="0" fontId="11" fillId="0" borderId="16" xfId="1" applyBorder="1" applyAlignment="1">
      <alignment vertical="center"/>
    </xf>
    <xf numFmtId="0" fontId="34" fillId="0" borderId="0" xfId="0" applyFont="1" applyAlignment="1">
      <alignment horizontal="left" indent="1"/>
    </xf>
    <xf numFmtId="0" fontId="16" fillId="0" borderId="6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4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5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7">
    <dxf>
      <fill>
        <patternFill>
          <bgColor theme="9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2330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solidFill>
                  <a:sysClr val="windowText" lastClr="000000"/>
                </a:solidFill>
              </a:rPr>
              <a:t>EPICURVE</a:t>
            </a:r>
            <a:r>
              <a:rPr lang="en-US" sz="1800" b="1" baseline="0">
                <a:solidFill>
                  <a:sysClr val="windowText" lastClr="000000"/>
                </a:solidFill>
              </a:rPr>
              <a:t> - New Positive Tests By Date of Report</a:t>
            </a:r>
            <a:endParaRPr lang="en-US" sz="18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4139410276058535E-2"/>
          <c:y val="9.1774555235564589E-2"/>
          <c:w val="0.83770514108740923"/>
          <c:h val="0.74144461282301777"/>
        </c:manualLayout>
      </c:layout>
      <c:barChart>
        <c:barDir val="col"/>
        <c:grouping val="stacked"/>
        <c:varyColors val="0"/>
        <c:ser>
          <c:idx val="0"/>
          <c:order val="0"/>
          <c:tx>
            <c:v>Crew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'PHS to review'!$A$9:$A$39</c:f>
              <c:strCache>
                <c:ptCount val="1"/>
                <c:pt idx="0">
                  <c:v>9/08/2023</c:v>
                </c:pt>
              </c:strCache>
            </c:strRef>
          </c:cat>
          <c:val>
            <c:numRef>
              <c:f>'PHS to review'!$B$9:$B$39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47-43E0-AD03-0E47EF5DEB4E}"/>
            </c:ext>
          </c:extLst>
        </c:ser>
        <c:ser>
          <c:idx val="1"/>
          <c:order val="1"/>
          <c:tx>
            <c:v>Passengers</c:v>
          </c:tx>
          <c:spPr>
            <a:solidFill>
              <a:schemeClr val="accent2"/>
            </a:solidFill>
            <a:ln>
              <a:solidFill>
                <a:schemeClr val="accent6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'PHS to review'!$A$9:$A$39</c:f>
              <c:strCache>
                <c:ptCount val="1"/>
                <c:pt idx="0">
                  <c:v>9/08/2023</c:v>
                </c:pt>
              </c:strCache>
            </c:strRef>
          </c:cat>
          <c:val>
            <c:numRef>
              <c:f>'PHS to review'!$C$9:$C$38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47-43E0-AD03-0E47EF5DEB4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88798840"/>
        <c:axId val="684953520"/>
      </c:barChart>
      <c:dateAx>
        <c:axId val="6887988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Date</a:t>
                </a:r>
              </a:p>
            </c:rich>
          </c:tx>
          <c:layout>
            <c:manualLayout>
              <c:xMode val="edge"/>
              <c:yMode val="edge"/>
              <c:x val="0.48200153854083588"/>
              <c:y val="0.880722766216200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out"/>
        <c:minorTickMark val="none"/>
        <c:tickLblPos val="nextTo"/>
        <c:spPr>
          <a:solidFill>
            <a:sysClr val="window" lastClr="FFFFFF"/>
          </a:solidFill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4953520"/>
        <c:crosses val="autoZero"/>
        <c:auto val="1"/>
        <c:lblOffset val="100"/>
        <c:baseTimeUnit val="days"/>
      </c:dateAx>
      <c:valAx>
        <c:axId val="6849535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New Positive</a:t>
                </a:r>
                <a:r>
                  <a:rPr lang="en-US" sz="1600" b="1" baseline="0">
                    <a:solidFill>
                      <a:sysClr val="windowText" lastClr="000000"/>
                    </a:solidFill>
                  </a:rPr>
                  <a:t> Tests</a:t>
                </a:r>
                <a:endParaRPr lang="en-US" sz="1600" b="1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8798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3.6121568588595887E-2"/>
          <c:y val="0.90614804428426876"/>
          <c:w val="0.12248512601951628"/>
          <c:h val="9.38519687506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8575" cap="flat" cmpd="sng" algn="ctr">
      <a:solidFill>
        <a:srgbClr val="7030A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0</xdr:row>
      <xdr:rowOff>0</xdr:rowOff>
    </xdr:from>
    <xdr:to>
      <xdr:col>18</xdr:col>
      <xdr:colOff>446314</xdr:colOff>
      <xdr:row>1</xdr:row>
      <xdr:rowOff>130629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853E9022-61A7-4921-B6BC-83016F204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0"/>
          <a:ext cx="2884714" cy="568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498022</xdr:colOff>
      <xdr:row>4</xdr:row>
      <xdr:rowOff>253095</xdr:rowOff>
    </xdr:from>
    <xdr:to>
      <xdr:col>12</xdr:col>
      <xdr:colOff>530679</xdr:colOff>
      <xdr:row>22</xdr:row>
      <xdr:rowOff>190499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6BA1109E-3306-4584-85CE-180D22587F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Port.Health@nmdhb.govt.nz" TargetMode="External"/><Relationship Id="rId13" Type="http://schemas.openxmlformats.org/officeDocument/2006/relationships/hyperlink" Target="mailto:oncallhpo@northlanddhb.org.nz" TargetMode="External"/><Relationship Id="rId3" Type="http://schemas.openxmlformats.org/officeDocument/2006/relationships/hyperlink" Target="mailto:Health.Protection@bopdhb.govt.nz" TargetMode="External"/><Relationship Id="rId7" Type="http://schemas.openxmlformats.org/officeDocument/2006/relationships/hyperlink" Target="mailto:healthprotection@huttvalleydhb.org.nz" TargetMode="External"/><Relationship Id="rId12" Type="http://schemas.openxmlformats.org/officeDocument/2006/relationships/hyperlink" Target="mailto:Porthealth.timaru@cdhb.health.nz" TargetMode="External"/><Relationship Id="rId2" Type="http://schemas.openxmlformats.org/officeDocument/2006/relationships/hyperlink" Target="mailto:ARPHS.HPO@adhb.govt.nz" TargetMode="External"/><Relationship Id="rId1" Type="http://schemas.openxmlformats.org/officeDocument/2006/relationships/hyperlink" Target="mailto:oncallhpo@northlanddhb.org.nz" TargetMode="External"/><Relationship Id="rId6" Type="http://schemas.openxmlformats.org/officeDocument/2006/relationships/hyperlink" Target="mailto:Public.Health@hbdhb.govt.nz" TargetMode="External"/><Relationship Id="rId11" Type="http://schemas.openxmlformats.org/officeDocument/2006/relationships/hyperlink" Target="mailto:itoc@health.govt.nz" TargetMode="External"/><Relationship Id="rId5" Type="http://schemas.openxmlformats.org/officeDocument/2006/relationships/hyperlink" Target="mailto:health.protection@tdhb.org.nz" TargetMode="External"/><Relationship Id="rId10" Type="http://schemas.openxmlformats.org/officeDocument/2006/relationships/hyperlink" Target="mailto:CPHOncall@cdhb.health.nz%20or" TargetMode="External"/><Relationship Id="rId4" Type="http://schemas.openxmlformats.org/officeDocument/2006/relationships/hyperlink" Target="mailto:Health.protection@tdh.org.nz" TargetMode="External"/><Relationship Id="rId9" Type="http://schemas.openxmlformats.org/officeDocument/2006/relationships/hyperlink" Target="mailto:oncallhpo@southerndhb.govt.nz" TargetMode="External"/><Relationship Id="rId1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9805E-4A04-4578-80C4-EF9B71675D76}">
  <sheetPr>
    <tabColor rgb="FF7030A0"/>
  </sheetPr>
  <dimension ref="A1:O13"/>
  <sheetViews>
    <sheetView tabSelected="1" zoomScale="130" zoomScaleNormal="130" workbookViewId="0">
      <selection activeCell="B13" sqref="B13"/>
    </sheetView>
  </sheetViews>
  <sheetFormatPr defaultRowHeight="14.45"/>
  <cols>
    <col min="1" max="1" width="3.7109375" customWidth="1"/>
  </cols>
  <sheetData>
    <row r="1" spans="1:15" ht="35.1">
      <c r="A1" s="49" t="s">
        <v>0</v>
      </c>
      <c r="B1" s="23"/>
      <c r="C1" s="23"/>
    </row>
    <row r="2" spans="1:15" ht="27.75" customHeight="1">
      <c r="A2" s="25" t="s">
        <v>1</v>
      </c>
      <c r="B2" s="26" t="s">
        <v>2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2"/>
      <c r="O2" s="22"/>
    </row>
    <row r="3" spans="1:15" ht="27.75" customHeight="1">
      <c r="A3" s="25" t="s">
        <v>1</v>
      </c>
      <c r="B3" s="26" t="s">
        <v>3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2"/>
      <c r="O3" s="22"/>
    </row>
    <row r="4" spans="1:15" ht="27" customHeight="1">
      <c r="A4" s="25" t="s">
        <v>1</v>
      </c>
      <c r="B4" s="26" t="s">
        <v>4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2"/>
      <c r="O4" s="22"/>
    </row>
    <row r="5" spans="1:15" ht="28.5" customHeight="1">
      <c r="A5" s="25" t="s">
        <v>1</v>
      </c>
      <c r="B5" s="26" t="s">
        <v>5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2"/>
      <c r="O5" s="22"/>
    </row>
    <row r="6" spans="1:15" ht="28.5" customHeight="1">
      <c r="A6" s="25" t="s">
        <v>1</v>
      </c>
      <c r="B6" s="36" t="s">
        <v>6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2"/>
      <c r="O6" s="22"/>
    </row>
    <row r="7" spans="1:15" ht="28.5" customHeight="1">
      <c r="A7" s="25" t="s">
        <v>1</v>
      </c>
      <c r="B7" s="36" t="s">
        <v>7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2"/>
      <c r="O7" s="22"/>
    </row>
    <row r="8" spans="1:15" ht="28.5" customHeight="1">
      <c r="A8" s="25" t="s">
        <v>1</v>
      </c>
      <c r="B8" s="26" t="s">
        <v>8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2"/>
      <c r="O8" s="22"/>
    </row>
    <row r="9" spans="1:15" ht="27" customHeight="1">
      <c r="A9" s="25" t="s">
        <v>1</v>
      </c>
      <c r="B9" s="26" t="s">
        <v>9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2"/>
      <c r="O9" s="22"/>
    </row>
    <row r="10" spans="1:15" ht="28.5" customHeight="1">
      <c r="A10" s="25" t="s">
        <v>1</v>
      </c>
      <c r="B10" s="26" t="s">
        <v>10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2"/>
      <c r="O10" s="22"/>
    </row>
    <row r="11" spans="1:15" ht="28.5" customHeight="1">
      <c r="A11" s="25" t="s">
        <v>1</v>
      </c>
      <c r="B11" s="26" t="s">
        <v>11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2"/>
      <c r="O11" s="22"/>
    </row>
    <row r="12" spans="1:15" ht="18.600000000000001">
      <c r="A12" s="25" t="s">
        <v>1</v>
      </c>
      <c r="B12" s="28" t="s">
        <v>12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</row>
    <row r="13" spans="1:15" ht="27.75" customHeight="1">
      <c r="A13" s="25" t="s">
        <v>1</v>
      </c>
      <c r="B13" s="26" t="s">
        <v>13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59999389629810485"/>
  </sheetPr>
  <dimension ref="A1:N39"/>
  <sheetViews>
    <sheetView showGridLines="0" zoomScale="85" zoomScaleNormal="85" workbookViewId="0">
      <selection activeCell="D9" sqref="D9"/>
    </sheetView>
  </sheetViews>
  <sheetFormatPr defaultRowHeight="14.45"/>
  <cols>
    <col min="1" max="1" width="19" customWidth="1"/>
    <col min="2" max="2" width="19.28515625" customWidth="1"/>
    <col min="3" max="3" width="21.140625" customWidth="1"/>
    <col min="4" max="4" width="17.7109375" customWidth="1"/>
    <col min="5" max="5" width="20" customWidth="1"/>
    <col min="6" max="6" width="28.42578125" customWidth="1"/>
    <col min="7" max="7" width="25.7109375" customWidth="1"/>
    <col min="8" max="8" width="20.85546875" customWidth="1"/>
    <col min="9" max="9" width="31.28515625" customWidth="1"/>
    <col min="10" max="10" width="70.5703125" customWidth="1"/>
    <col min="11" max="11" width="14.7109375" customWidth="1"/>
    <col min="12" max="14" width="12.5703125" customWidth="1"/>
  </cols>
  <sheetData>
    <row r="1" spans="1:14" ht="30.75" customHeight="1">
      <c r="A1" s="53" t="s">
        <v>14</v>
      </c>
      <c r="B1" s="54"/>
      <c r="C1" s="54"/>
      <c r="D1" s="54"/>
      <c r="E1" s="54"/>
      <c r="F1" s="54"/>
      <c r="G1" s="54"/>
      <c r="H1" s="54"/>
      <c r="I1" s="54"/>
      <c r="J1" s="54"/>
      <c r="K1" s="6">
        <f ca="1">TODAY()</f>
        <v>45152</v>
      </c>
    </row>
    <row r="2" spans="1:14" ht="44.25" customHeight="1">
      <c r="A2" s="55" t="s">
        <v>15</v>
      </c>
      <c r="B2" s="56"/>
      <c r="C2" s="56"/>
      <c r="D2" s="56"/>
      <c r="E2" s="56"/>
      <c r="F2" s="56"/>
      <c r="G2" s="56"/>
      <c r="H2" s="56"/>
      <c r="I2" s="56"/>
      <c r="J2" s="56"/>
    </row>
    <row r="3" spans="1:14" ht="26.1" customHeight="1">
      <c r="A3" s="57" t="s">
        <v>16</v>
      </c>
      <c r="B3" s="58"/>
      <c r="C3" s="58"/>
      <c r="D3" s="58"/>
      <c r="E3" s="58"/>
      <c r="F3" s="58"/>
      <c r="G3" s="58"/>
      <c r="H3" s="58"/>
      <c r="I3" s="58"/>
      <c r="J3" s="58"/>
    </row>
    <row r="4" spans="1:14" s="1" customFormat="1" ht="26.1" customHeight="1">
      <c r="A4" s="50" t="s">
        <v>17</v>
      </c>
      <c r="B4" s="51"/>
      <c r="C4" s="35"/>
      <c r="D4" s="30"/>
      <c r="E4" s="30"/>
      <c r="F4" s="30"/>
      <c r="G4"/>
    </row>
    <row r="5" spans="1:14" s="1" customFormat="1" ht="26.1" customHeight="1">
      <c r="A5" s="50" t="s">
        <v>18</v>
      </c>
      <c r="B5" s="51"/>
      <c r="C5" s="35"/>
      <c r="D5" s="30"/>
      <c r="E5" s="30"/>
      <c r="F5" s="30"/>
    </row>
    <row r="6" spans="1:14" s="1" customFormat="1" ht="26.1" customHeight="1">
      <c r="A6" s="52" t="s">
        <v>19</v>
      </c>
      <c r="B6" s="50"/>
      <c r="C6" s="35"/>
      <c r="D6" s="30"/>
      <c r="E6" s="30"/>
      <c r="F6" s="30"/>
    </row>
    <row r="7" spans="1:14">
      <c r="E7" s="13"/>
      <c r="F7" s="13"/>
      <c r="H7" s="15"/>
      <c r="I7" s="15"/>
    </row>
    <row r="8" spans="1:14" ht="99.75" customHeight="1">
      <c r="A8" s="3" t="s">
        <v>20</v>
      </c>
      <c r="B8" s="3" t="s">
        <v>21</v>
      </c>
      <c r="C8" s="3" t="s">
        <v>22</v>
      </c>
      <c r="D8" s="12" t="s">
        <v>23</v>
      </c>
      <c r="E8" s="14" t="s">
        <v>24</v>
      </c>
      <c r="F8" s="3" t="s">
        <v>25</v>
      </c>
      <c r="G8" s="3" t="s">
        <v>26</v>
      </c>
      <c r="H8" s="19" t="s">
        <v>27</v>
      </c>
      <c r="I8" s="3" t="s">
        <v>28</v>
      </c>
      <c r="J8" s="3" t="s">
        <v>29</v>
      </c>
    </row>
    <row r="9" spans="1:14" s="5" customFormat="1" ht="30.75" customHeight="1">
      <c r="A9" s="20" t="s">
        <v>30</v>
      </c>
      <c r="B9" s="31"/>
      <c r="C9" s="43">
        <v>45147</v>
      </c>
      <c r="D9" s="32"/>
      <c r="E9" s="33"/>
      <c r="F9" s="33"/>
      <c r="G9" s="32"/>
      <c r="H9" s="24" t="str">
        <f>IF((F9+G9)&gt;0,(F9+G9)/(D9+E9),"")</f>
        <v/>
      </c>
      <c r="I9" s="24"/>
      <c r="J9" s="34"/>
      <c r="K9"/>
      <c r="L9"/>
      <c r="M9"/>
      <c r="N9"/>
    </row>
    <row r="10" spans="1:14" s="5" customFormat="1" ht="26.1" customHeight="1">
      <c r="A10" s="4" t="s">
        <v>31</v>
      </c>
      <c r="B10" s="31"/>
      <c r="C10" s="43"/>
      <c r="D10" s="32"/>
      <c r="E10" s="33"/>
      <c r="F10" s="33"/>
      <c r="G10" s="32"/>
      <c r="H10" s="24" t="str">
        <f t="shared" ref="H10:H39" si="0">IF((F10+G10)&gt;0,(F10+G10)/(D10+E10),"")</f>
        <v/>
      </c>
      <c r="I10" s="24"/>
      <c r="J10" s="34"/>
      <c r="K10"/>
      <c r="L10"/>
      <c r="M10"/>
      <c r="N10"/>
    </row>
    <row r="11" spans="1:14" s="5" customFormat="1" ht="26.1" customHeight="1">
      <c r="A11" s="4" t="s">
        <v>32</v>
      </c>
      <c r="B11" s="31"/>
      <c r="C11" s="43"/>
      <c r="D11" s="32"/>
      <c r="E11" s="33"/>
      <c r="F11" s="33"/>
      <c r="G11" s="32"/>
      <c r="H11" s="24" t="str">
        <f t="shared" si="0"/>
        <v/>
      </c>
      <c r="I11" s="24"/>
      <c r="J11" s="34"/>
      <c r="K11"/>
      <c r="L11"/>
      <c r="M11"/>
      <c r="N11"/>
    </row>
    <row r="12" spans="1:14" s="5" customFormat="1" ht="26.1" customHeight="1">
      <c r="A12" s="4" t="s">
        <v>33</v>
      </c>
      <c r="B12" s="31"/>
      <c r="C12" s="43"/>
      <c r="D12" s="32"/>
      <c r="E12" s="33"/>
      <c r="F12" s="33"/>
      <c r="G12" s="32"/>
      <c r="H12" s="24" t="str">
        <f t="shared" si="0"/>
        <v/>
      </c>
      <c r="I12" s="24"/>
      <c r="J12" s="34"/>
      <c r="K12"/>
      <c r="L12"/>
      <c r="M12"/>
      <c r="N12"/>
    </row>
    <row r="13" spans="1:14" s="5" customFormat="1" ht="26.1" customHeight="1">
      <c r="A13" s="4" t="s">
        <v>34</v>
      </c>
      <c r="B13" s="31"/>
      <c r="C13" s="43"/>
      <c r="D13" s="32"/>
      <c r="E13" s="33"/>
      <c r="F13" s="33"/>
      <c r="G13" s="32"/>
      <c r="H13" s="24" t="str">
        <f t="shared" si="0"/>
        <v/>
      </c>
      <c r="I13" s="24"/>
      <c r="J13" s="34"/>
      <c r="K13"/>
      <c r="L13"/>
      <c r="M13"/>
      <c r="N13"/>
    </row>
    <row r="14" spans="1:14" s="5" customFormat="1" ht="26.1" customHeight="1">
      <c r="A14" s="4" t="s">
        <v>35</v>
      </c>
      <c r="B14" s="31"/>
      <c r="C14" s="43"/>
      <c r="D14" s="32"/>
      <c r="E14" s="33"/>
      <c r="F14" s="33"/>
      <c r="G14" s="32"/>
      <c r="H14" s="24" t="str">
        <f t="shared" si="0"/>
        <v/>
      </c>
      <c r="I14" s="24"/>
      <c r="J14" s="34"/>
      <c r="K14"/>
      <c r="L14"/>
      <c r="M14"/>
      <c r="N14"/>
    </row>
    <row r="15" spans="1:14" s="5" customFormat="1" ht="26.1" customHeight="1">
      <c r="A15" s="4" t="s">
        <v>36</v>
      </c>
      <c r="B15" s="31"/>
      <c r="C15" s="43"/>
      <c r="D15" s="32"/>
      <c r="E15" s="33"/>
      <c r="F15" s="33"/>
      <c r="G15" s="32"/>
      <c r="H15" s="24" t="str">
        <f t="shared" si="0"/>
        <v/>
      </c>
      <c r="I15" s="24"/>
      <c r="J15" s="34"/>
      <c r="K15"/>
      <c r="L15"/>
      <c r="M15"/>
      <c r="N15"/>
    </row>
    <row r="16" spans="1:14" s="5" customFormat="1" ht="26.1" customHeight="1">
      <c r="A16" s="4" t="s">
        <v>37</v>
      </c>
      <c r="B16" s="31"/>
      <c r="C16" s="43"/>
      <c r="D16" s="32"/>
      <c r="E16" s="33"/>
      <c r="F16" s="33"/>
      <c r="G16" s="32"/>
      <c r="H16" s="24" t="str">
        <f t="shared" si="0"/>
        <v/>
      </c>
      <c r="I16" s="24"/>
      <c r="J16" s="34"/>
      <c r="K16"/>
      <c r="L16"/>
      <c r="M16"/>
      <c r="N16"/>
    </row>
    <row r="17" spans="1:14" s="5" customFormat="1" ht="26.1" customHeight="1">
      <c r="A17" s="4" t="s">
        <v>38</v>
      </c>
      <c r="B17" s="31"/>
      <c r="C17" s="43"/>
      <c r="D17" s="32"/>
      <c r="E17" s="33"/>
      <c r="F17" s="33"/>
      <c r="G17" s="32"/>
      <c r="H17" s="24" t="str">
        <f t="shared" si="0"/>
        <v/>
      </c>
      <c r="I17" s="24"/>
      <c r="J17" s="34"/>
      <c r="K17"/>
      <c r="L17"/>
      <c r="M17"/>
      <c r="N17"/>
    </row>
    <row r="18" spans="1:14" s="5" customFormat="1" ht="26.1" customHeight="1">
      <c r="A18" s="4" t="s">
        <v>39</v>
      </c>
      <c r="B18" s="31"/>
      <c r="C18" s="43"/>
      <c r="D18" s="32"/>
      <c r="E18" s="33"/>
      <c r="F18" s="33"/>
      <c r="G18" s="32"/>
      <c r="H18" s="24" t="str">
        <f t="shared" si="0"/>
        <v/>
      </c>
      <c r="I18" s="24"/>
      <c r="J18" s="34"/>
      <c r="K18"/>
      <c r="L18"/>
      <c r="M18"/>
      <c r="N18"/>
    </row>
    <row r="19" spans="1:14" s="5" customFormat="1" ht="26.1" customHeight="1">
      <c r="A19" s="4" t="s">
        <v>40</v>
      </c>
      <c r="B19" s="31"/>
      <c r="C19" s="43"/>
      <c r="D19" s="32"/>
      <c r="E19" s="33"/>
      <c r="F19" s="33"/>
      <c r="G19" s="32"/>
      <c r="H19" s="24" t="str">
        <f t="shared" si="0"/>
        <v/>
      </c>
      <c r="I19" s="24"/>
      <c r="J19" s="34"/>
      <c r="K19"/>
      <c r="L19"/>
      <c r="M19"/>
      <c r="N19"/>
    </row>
    <row r="20" spans="1:14" s="5" customFormat="1" ht="26.1" customHeight="1">
      <c r="A20" s="4" t="s">
        <v>41</v>
      </c>
      <c r="B20" s="31"/>
      <c r="C20" s="43"/>
      <c r="D20" s="32"/>
      <c r="E20" s="33"/>
      <c r="F20" s="33"/>
      <c r="G20" s="32"/>
      <c r="H20" s="24" t="str">
        <f t="shared" si="0"/>
        <v/>
      </c>
      <c r="I20" s="24"/>
      <c r="J20" s="34"/>
      <c r="K20"/>
      <c r="L20"/>
      <c r="M20"/>
      <c r="N20"/>
    </row>
    <row r="21" spans="1:14" s="5" customFormat="1" ht="26.1" customHeight="1">
      <c r="A21" s="4" t="s">
        <v>42</v>
      </c>
      <c r="B21" s="31"/>
      <c r="C21" s="43"/>
      <c r="D21" s="32"/>
      <c r="E21" s="33"/>
      <c r="F21" s="33"/>
      <c r="G21" s="32"/>
      <c r="H21" s="24" t="str">
        <f t="shared" si="0"/>
        <v/>
      </c>
      <c r="I21" s="24"/>
      <c r="J21" s="34"/>
      <c r="K21"/>
      <c r="L21"/>
      <c r="M21"/>
      <c r="N21"/>
    </row>
    <row r="22" spans="1:14" s="5" customFormat="1" ht="26.1" customHeight="1">
      <c r="A22" s="4" t="s">
        <v>43</v>
      </c>
      <c r="B22" s="31"/>
      <c r="C22" s="43"/>
      <c r="D22" s="32"/>
      <c r="E22" s="33"/>
      <c r="F22" s="33"/>
      <c r="G22" s="32"/>
      <c r="H22" s="24" t="str">
        <f t="shared" si="0"/>
        <v/>
      </c>
      <c r="I22" s="24"/>
      <c r="J22" s="34"/>
      <c r="K22"/>
      <c r="L22"/>
      <c r="M22"/>
      <c r="N22"/>
    </row>
    <row r="23" spans="1:14" s="5" customFormat="1" ht="26.1" customHeight="1">
      <c r="A23" s="4" t="s">
        <v>44</v>
      </c>
      <c r="B23" s="31"/>
      <c r="C23" s="43"/>
      <c r="D23" s="32"/>
      <c r="E23" s="33"/>
      <c r="F23" s="33"/>
      <c r="G23" s="32"/>
      <c r="H23" s="24" t="str">
        <f t="shared" si="0"/>
        <v/>
      </c>
      <c r="I23" s="24"/>
      <c r="J23" s="34"/>
      <c r="K23"/>
      <c r="L23"/>
      <c r="M23"/>
      <c r="N23"/>
    </row>
    <row r="24" spans="1:14" s="5" customFormat="1" ht="26.1" customHeight="1">
      <c r="A24" s="4" t="s">
        <v>45</v>
      </c>
      <c r="B24" s="31"/>
      <c r="C24" s="43"/>
      <c r="D24" s="32"/>
      <c r="E24" s="33"/>
      <c r="F24" s="33"/>
      <c r="G24" s="32"/>
      <c r="H24" s="24" t="str">
        <f t="shared" si="0"/>
        <v/>
      </c>
      <c r="I24" s="24"/>
      <c r="J24" s="34"/>
      <c r="K24"/>
      <c r="L24"/>
      <c r="M24"/>
      <c r="N24"/>
    </row>
    <row r="25" spans="1:14" s="5" customFormat="1" ht="26.1" customHeight="1">
      <c r="A25" s="4" t="s">
        <v>46</v>
      </c>
      <c r="B25" s="31"/>
      <c r="C25" s="43"/>
      <c r="D25" s="32"/>
      <c r="E25" s="33"/>
      <c r="F25" s="33"/>
      <c r="G25" s="32"/>
      <c r="H25" s="24" t="str">
        <f t="shared" si="0"/>
        <v/>
      </c>
      <c r="I25" s="24"/>
      <c r="J25" s="34"/>
      <c r="K25"/>
      <c r="L25"/>
      <c r="M25"/>
      <c r="N25"/>
    </row>
    <row r="26" spans="1:14" s="5" customFormat="1" ht="26.1" customHeight="1">
      <c r="A26" s="4" t="s">
        <v>47</v>
      </c>
      <c r="B26" s="31"/>
      <c r="C26" s="43"/>
      <c r="D26" s="32"/>
      <c r="E26" s="33"/>
      <c r="F26" s="33"/>
      <c r="G26" s="32"/>
      <c r="H26" s="24" t="str">
        <f t="shared" si="0"/>
        <v/>
      </c>
      <c r="I26" s="24"/>
      <c r="J26" s="34"/>
      <c r="K26"/>
      <c r="L26"/>
      <c r="M26"/>
      <c r="N26"/>
    </row>
    <row r="27" spans="1:14" s="5" customFormat="1" ht="26.1" customHeight="1">
      <c r="A27" s="4" t="s">
        <v>48</v>
      </c>
      <c r="B27" s="31"/>
      <c r="C27" s="43"/>
      <c r="D27" s="32"/>
      <c r="E27" s="33"/>
      <c r="F27" s="33"/>
      <c r="G27" s="32"/>
      <c r="H27" s="24" t="str">
        <f t="shared" si="0"/>
        <v/>
      </c>
      <c r="I27" s="24"/>
      <c r="J27" s="34"/>
      <c r="K27"/>
      <c r="L27"/>
      <c r="M27"/>
      <c r="N27"/>
    </row>
    <row r="28" spans="1:14" s="5" customFormat="1" ht="26.1" customHeight="1">
      <c r="A28" s="4" t="s">
        <v>49</v>
      </c>
      <c r="B28" s="31"/>
      <c r="C28" s="43"/>
      <c r="D28" s="32"/>
      <c r="E28" s="33"/>
      <c r="F28" s="33"/>
      <c r="G28" s="32"/>
      <c r="H28" s="24" t="str">
        <f t="shared" si="0"/>
        <v/>
      </c>
      <c r="I28" s="24"/>
      <c r="J28" s="34"/>
      <c r="K28"/>
      <c r="L28"/>
      <c r="M28"/>
      <c r="N28"/>
    </row>
    <row r="29" spans="1:14" ht="22.9" customHeight="1">
      <c r="A29" s="4" t="s">
        <v>50</v>
      </c>
      <c r="B29" s="31"/>
      <c r="C29" s="43"/>
      <c r="D29" s="32"/>
      <c r="E29" s="33"/>
      <c r="F29" s="33"/>
      <c r="G29" s="32"/>
      <c r="H29" s="24" t="str">
        <f t="shared" si="0"/>
        <v/>
      </c>
      <c r="I29" s="24"/>
      <c r="J29" s="34"/>
    </row>
    <row r="30" spans="1:14" ht="22.9" customHeight="1">
      <c r="A30" s="4" t="s">
        <v>51</v>
      </c>
      <c r="B30" s="31"/>
      <c r="C30" s="43"/>
      <c r="D30" s="32"/>
      <c r="E30" s="33"/>
      <c r="F30" s="33"/>
      <c r="G30" s="32"/>
      <c r="H30" s="24" t="str">
        <f t="shared" si="0"/>
        <v/>
      </c>
      <c r="I30" s="24"/>
      <c r="J30" s="34"/>
      <c r="N30" s="2" t="str">
        <f>IFERROR(SUM(L30+M30)/SUM(J14+J15),"")</f>
        <v/>
      </c>
    </row>
    <row r="31" spans="1:14" ht="22.9" customHeight="1">
      <c r="A31" s="4" t="s">
        <v>52</v>
      </c>
      <c r="B31" s="31"/>
      <c r="C31" s="43"/>
      <c r="D31" s="32"/>
      <c r="E31" s="33"/>
      <c r="F31" s="33"/>
      <c r="G31" s="32"/>
      <c r="H31" s="24" t="str">
        <f t="shared" si="0"/>
        <v/>
      </c>
      <c r="I31" s="24"/>
      <c r="J31" s="34"/>
    </row>
    <row r="32" spans="1:14" ht="22.9" customHeight="1">
      <c r="A32" s="4" t="s">
        <v>53</v>
      </c>
      <c r="B32" s="31"/>
      <c r="C32" s="43"/>
      <c r="D32" s="32"/>
      <c r="E32" s="33"/>
      <c r="F32" s="33"/>
      <c r="G32" s="32"/>
      <c r="H32" s="24" t="str">
        <f t="shared" si="0"/>
        <v/>
      </c>
      <c r="I32" s="24"/>
      <c r="J32" s="34"/>
    </row>
    <row r="33" spans="1:10" ht="22.9" customHeight="1">
      <c r="A33" s="4" t="s">
        <v>54</v>
      </c>
      <c r="B33" s="31"/>
      <c r="C33" s="43"/>
      <c r="D33" s="32"/>
      <c r="E33" s="33"/>
      <c r="F33" s="33"/>
      <c r="G33" s="32"/>
      <c r="H33" s="24" t="str">
        <f t="shared" si="0"/>
        <v/>
      </c>
      <c r="I33" s="24"/>
      <c r="J33" s="34"/>
    </row>
    <row r="34" spans="1:10" ht="22.9" customHeight="1">
      <c r="A34" s="4" t="s">
        <v>55</v>
      </c>
      <c r="B34" s="31"/>
      <c r="C34" s="43"/>
      <c r="D34" s="32"/>
      <c r="E34" s="33"/>
      <c r="F34" s="33"/>
      <c r="G34" s="32"/>
      <c r="H34" s="24" t="str">
        <f t="shared" si="0"/>
        <v/>
      </c>
      <c r="I34" s="24"/>
      <c r="J34" s="34"/>
    </row>
    <row r="35" spans="1:10" ht="22.9" customHeight="1">
      <c r="A35" s="4" t="s">
        <v>56</v>
      </c>
      <c r="B35" s="31"/>
      <c r="C35" s="43"/>
      <c r="D35" s="32"/>
      <c r="E35" s="33"/>
      <c r="F35" s="33"/>
      <c r="G35" s="32"/>
      <c r="H35" s="24" t="str">
        <f t="shared" si="0"/>
        <v/>
      </c>
      <c r="I35" s="24"/>
      <c r="J35" s="34"/>
    </row>
    <row r="36" spans="1:10" ht="22.9" customHeight="1">
      <c r="A36" s="4" t="s">
        <v>57</v>
      </c>
      <c r="B36" s="31"/>
      <c r="C36" s="43"/>
      <c r="D36" s="32"/>
      <c r="E36" s="33"/>
      <c r="F36" s="33"/>
      <c r="G36" s="32"/>
      <c r="H36" s="24" t="str">
        <f t="shared" si="0"/>
        <v/>
      </c>
      <c r="I36" s="24"/>
      <c r="J36" s="34"/>
    </row>
    <row r="37" spans="1:10" ht="22.9" customHeight="1">
      <c r="A37" s="4" t="s">
        <v>58</v>
      </c>
      <c r="B37" s="31"/>
      <c r="C37" s="43"/>
      <c r="D37" s="32"/>
      <c r="E37" s="33"/>
      <c r="F37" s="33"/>
      <c r="G37" s="32"/>
      <c r="H37" s="24" t="str">
        <f t="shared" si="0"/>
        <v/>
      </c>
      <c r="I37" s="24"/>
      <c r="J37" s="34"/>
    </row>
    <row r="38" spans="1:10" ht="22.9" customHeight="1">
      <c r="A38" s="4" t="s">
        <v>59</v>
      </c>
      <c r="B38" s="31"/>
      <c r="C38" s="43"/>
      <c r="D38" s="32"/>
      <c r="E38" s="33"/>
      <c r="F38" s="33"/>
      <c r="G38" s="32"/>
      <c r="H38" s="24" t="str">
        <f t="shared" si="0"/>
        <v/>
      </c>
      <c r="I38" s="24"/>
      <c r="J38" s="34"/>
    </row>
    <row r="39" spans="1:10" ht="22.9" customHeight="1">
      <c r="A39" s="4" t="s">
        <v>60</v>
      </c>
      <c r="B39" s="31"/>
      <c r="C39" s="43"/>
      <c r="D39" s="32"/>
      <c r="E39" s="33"/>
      <c r="F39" s="33"/>
      <c r="G39" s="32"/>
      <c r="H39" s="24" t="str">
        <f t="shared" si="0"/>
        <v/>
      </c>
      <c r="I39" s="24"/>
      <c r="J39" s="34"/>
    </row>
  </sheetData>
  <sheetProtection algorithmName="SHA-512" hashValue="fSy0eM9UE+N+6sEBt78axDrXm0yxagVoL57bv/tcoO4PhnDrh7DSubUIP/+c+tZ121QBWrZtumAqeTvV8Zb/Xg==" saltValue="TbrTW7Zed0rozkdBWucSuA==" spinCount="100000" sheet="1" formatCells="0" formatColumns="0" formatRows="0" insertColumns="0" insertRows="0" insertHyperlinks="0" deleteColumns="0" deleteRows="0" sort="0" autoFilter="0" pivotTables="0"/>
  <mergeCells count="6">
    <mergeCell ref="A5:B5"/>
    <mergeCell ref="A6:B6"/>
    <mergeCell ref="A4:B4"/>
    <mergeCell ref="A1:J1"/>
    <mergeCell ref="A2:J2"/>
    <mergeCell ref="A3:J3"/>
  </mergeCells>
  <phoneticPr fontId="10" type="noConversion"/>
  <conditionalFormatting sqref="H9:I39">
    <cfRule type="cellIs" dxfId="6" priority="1" operator="equal">
      <formula>0</formula>
    </cfRule>
    <cfRule type="cellIs" dxfId="5" priority="2" operator="between">
      <formula>0.02</formula>
      <formula>0.05</formula>
    </cfRule>
    <cfRule type="cellIs" dxfId="4" priority="3" operator="lessThan">
      <formula>0.02</formula>
    </cfRule>
    <cfRule type="cellIs" dxfId="3" priority="4" operator="greaterThan">
      <formula>0.05</formula>
    </cfRule>
  </conditionalFormatting>
  <dataValidations count="1">
    <dataValidation type="whole" allowBlank="1" showInputMessage="1" showErrorMessage="1" sqref="G4:G1048576 F8 D4:E1048576" xr:uid="{4E34C3D6-145E-437C-BDE9-8B4FA5ECEB42}">
      <formula1>0</formula1>
      <formula2>100000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I39"/>
  <sheetViews>
    <sheetView showGridLines="0" zoomScale="70" zoomScaleNormal="70" workbookViewId="0">
      <selection activeCell="D5" sqref="D5"/>
    </sheetView>
  </sheetViews>
  <sheetFormatPr defaultRowHeight="14.45"/>
  <cols>
    <col min="1" max="2" width="16.5703125" customWidth="1"/>
    <col min="3" max="3" width="18.5703125" customWidth="1"/>
    <col min="4" max="4" width="20.85546875" customWidth="1"/>
    <col min="5" max="7" width="16.5703125" customWidth="1"/>
    <col min="8" max="8" width="60.5703125" customWidth="1"/>
    <col min="9" max="9" width="10.5703125" customWidth="1"/>
  </cols>
  <sheetData>
    <row r="1" spans="1:9" ht="26.1" customHeight="1">
      <c r="A1" s="53" t="s">
        <v>14</v>
      </c>
      <c r="B1" s="54"/>
      <c r="C1" s="54"/>
      <c r="D1" s="54"/>
      <c r="E1" s="54"/>
      <c r="F1" s="54"/>
      <c r="G1" s="54"/>
      <c r="H1" s="54"/>
      <c r="I1" s="6"/>
    </row>
    <row r="2" spans="1:9" ht="26.1" customHeight="1">
      <c r="A2" s="59" t="s">
        <v>61</v>
      </c>
      <c r="B2" s="58"/>
      <c r="C2" s="58"/>
      <c r="D2" s="58"/>
      <c r="E2" s="58"/>
      <c r="F2" s="58"/>
      <c r="G2" s="58"/>
      <c r="H2" s="58"/>
    </row>
    <row r="3" spans="1:9" s="1" customFormat="1" ht="26.1" customHeight="1">
      <c r="A3" s="52" t="s">
        <v>17</v>
      </c>
      <c r="B3" s="52"/>
      <c r="C3" s="52"/>
      <c r="D3" s="42"/>
      <c r="H3"/>
      <c r="I3"/>
    </row>
    <row r="4" spans="1:9" s="1" customFormat="1" ht="26.1" customHeight="1">
      <c r="A4" s="52" t="s">
        <v>18</v>
      </c>
      <c r="B4" s="52"/>
      <c r="C4" s="52"/>
      <c r="D4" s="42"/>
      <c r="E4"/>
      <c r="F4"/>
    </row>
    <row r="5" spans="1:9" s="1" customFormat="1" ht="26.1" customHeight="1">
      <c r="A5" s="52" t="s">
        <v>19</v>
      </c>
      <c r="B5" s="52"/>
      <c r="C5" s="52"/>
      <c r="D5" s="42"/>
    </row>
    <row r="6" spans="1:9" ht="26.1" customHeight="1"/>
    <row r="7" spans="1:9" ht="20.100000000000001" customHeight="1"/>
    <row r="8" spans="1:9" ht="63.75" customHeight="1">
      <c r="A8" s="17" t="s">
        <v>62</v>
      </c>
      <c r="B8" s="17" t="s">
        <v>63</v>
      </c>
      <c r="C8" s="17" t="s">
        <v>64</v>
      </c>
      <c r="D8" s="18" t="s">
        <v>65</v>
      </c>
    </row>
    <row r="9" spans="1:9" ht="26.1" customHeight="1">
      <c r="A9" s="7">
        <f>IF('Vessel to complete '!C9&gt;0,'Vessel to complete '!C9,"")</f>
        <v>45147</v>
      </c>
      <c r="B9" s="8" t="str">
        <f>IF('Vessel to complete '!G9&gt;0,'Vessel to complete '!G9,"")</f>
        <v/>
      </c>
      <c r="C9" s="8" t="str">
        <f>IF('Vessel to complete '!E9&gt;0,'Vessel to complete '!F9,"")</f>
        <v/>
      </c>
      <c r="D9" s="16" t="str">
        <f>('Vessel to complete '!H9)</f>
        <v/>
      </c>
    </row>
    <row r="10" spans="1:9" ht="26.1" customHeight="1">
      <c r="A10" s="7" t="str">
        <f>IF('Vessel to complete '!C10&gt;0,'Vessel to complete '!C10,"")</f>
        <v/>
      </c>
      <c r="B10" s="8" t="str">
        <f>IF('Vessel to complete '!C10&gt;0,'Vessel to complete '!G10,"")</f>
        <v/>
      </c>
      <c r="C10" s="8" t="str">
        <f>IF('Vessel to complete '!C10&gt;0,'Vessel to complete '!#REF!,"")</f>
        <v/>
      </c>
      <c r="D10" s="16" t="str">
        <f>('Vessel to complete '!H10)</f>
        <v/>
      </c>
    </row>
    <row r="11" spans="1:9" ht="26.1" customHeight="1">
      <c r="A11" s="7" t="str">
        <f>IF('Vessel to complete '!C11&gt;0,'Vessel to complete '!C11,"")</f>
        <v/>
      </c>
      <c r="B11" s="8" t="str">
        <f>IF('Vessel to complete '!C11&gt;0,'Vessel to complete '!G11,"")</f>
        <v/>
      </c>
      <c r="C11" s="8" t="str">
        <f>IF('Vessel to complete '!C11&gt;0,'Vessel to complete '!#REF!,"")</f>
        <v/>
      </c>
      <c r="D11" s="16" t="str">
        <f>('Vessel to complete '!H11)</f>
        <v/>
      </c>
    </row>
    <row r="12" spans="1:9" ht="26.1" customHeight="1">
      <c r="A12" s="7" t="str">
        <f>IF('Vessel to complete '!C12&gt;0,'Vessel to complete '!C12,"")</f>
        <v/>
      </c>
      <c r="B12" s="8" t="str">
        <f>IF('Vessel to complete '!C12&gt;0,'Vessel to complete '!G12,"")</f>
        <v/>
      </c>
      <c r="C12" s="8" t="str">
        <f>IF('Vessel to complete '!C12&gt;0,'Vessel to complete '!#REF!,"")</f>
        <v/>
      </c>
      <c r="D12" s="16" t="str">
        <f>('Vessel to complete '!H12)</f>
        <v/>
      </c>
    </row>
    <row r="13" spans="1:9" ht="26.1" customHeight="1">
      <c r="A13" s="7" t="str">
        <f>IF('Vessel to complete '!C13&gt;0,'Vessel to complete '!C13,"")</f>
        <v/>
      </c>
      <c r="B13" s="8" t="str">
        <f>IF('Vessel to complete '!C13&gt;0,'Vessel to complete '!G13,"")</f>
        <v/>
      </c>
      <c r="C13" s="8" t="str">
        <f>IF('Vessel to complete '!C13&gt;0,'Vessel to complete '!#REF!,"")</f>
        <v/>
      </c>
      <c r="D13" s="16" t="str">
        <f>('Vessel to complete '!H13)</f>
        <v/>
      </c>
    </row>
    <row r="14" spans="1:9" ht="26.1" customHeight="1">
      <c r="A14" s="7" t="str">
        <f>IF('Vessel to complete '!C14&gt;0,'Vessel to complete '!C14,"")</f>
        <v/>
      </c>
      <c r="B14" s="8" t="str">
        <f>IF('Vessel to complete '!C14&gt;0,'Vessel to complete '!G14,"")</f>
        <v/>
      </c>
      <c r="C14" s="8" t="str">
        <f>IF('Vessel to complete '!C14&gt;0,'Vessel to complete '!#REF!,"")</f>
        <v/>
      </c>
      <c r="D14" s="16" t="str">
        <f>('Vessel to complete '!H14)</f>
        <v/>
      </c>
    </row>
    <row r="15" spans="1:9" ht="26.1" customHeight="1">
      <c r="A15" s="7" t="str">
        <f>IF('Vessel to complete '!C15&gt;0,'Vessel to complete '!C15,"")</f>
        <v/>
      </c>
      <c r="B15" s="8" t="str">
        <f>IF('Vessel to complete '!C15&gt;0,'Vessel to complete '!G15,"")</f>
        <v/>
      </c>
      <c r="C15" s="8" t="str">
        <f>IF('Vessel to complete '!C15&gt;0,'Vessel to complete '!#REF!,"")</f>
        <v/>
      </c>
      <c r="D15" s="16" t="str">
        <f>('Vessel to complete '!H15)</f>
        <v/>
      </c>
    </row>
    <row r="16" spans="1:9" ht="26.1" customHeight="1">
      <c r="A16" s="7" t="str">
        <f>IF('Vessel to complete '!C16&gt;0,'Vessel to complete '!C16,"")</f>
        <v/>
      </c>
      <c r="B16" s="8" t="str">
        <f>IF('Vessel to complete '!C16&gt;0,'Vessel to complete '!G16,"")</f>
        <v/>
      </c>
      <c r="C16" s="8" t="str">
        <f>IF('Vessel to complete '!C16&gt;0,'Vessel to complete '!#REF!,"")</f>
        <v/>
      </c>
      <c r="D16" s="16" t="str">
        <f>('Vessel to complete '!H16)</f>
        <v/>
      </c>
    </row>
    <row r="17" spans="1:4" ht="26.1" customHeight="1">
      <c r="A17" s="7" t="str">
        <f>IF('Vessel to complete '!C17&gt;0,'Vessel to complete '!C17,"")</f>
        <v/>
      </c>
      <c r="B17" s="8" t="str">
        <f>IF('Vessel to complete '!C17&gt;0,'Vessel to complete '!G17,"")</f>
        <v/>
      </c>
      <c r="C17" s="8" t="str">
        <f>IF('Vessel to complete '!C17&gt;0,'Vessel to complete '!#REF!,"")</f>
        <v/>
      </c>
      <c r="D17" s="16" t="str">
        <f>('Vessel to complete '!H17)</f>
        <v/>
      </c>
    </row>
    <row r="18" spans="1:4" ht="26.1" customHeight="1">
      <c r="A18" s="7" t="str">
        <f>IF('Vessel to complete '!C18&gt;0,'Vessel to complete '!C18,"")</f>
        <v/>
      </c>
      <c r="B18" s="8" t="str">
        <f>IF('Vessel to complete '!C18&gt;0,'Vessel to complete '!G18,"")</f>
        <v/>
      </c>
      <c r="C18" s="8" t="str">
        <f>IF('Vessel to complete '!C18&gt;0,'Vessel to complete '!#REF!,"")</f>
        <v/>
      </c>
      <c r="D18" s="16" t="str">
        <f>('Vessel to complete '!H18)</f>
        <v/>
      </c>
    </row>
    <row r="19" spans="1:4" ht="26.1" customHeight="1">
      <c r="A19" s="7" t="str">
        <f>IF('Vessel to complete '!C19&gt;0,'Vessel to complete '!C19,"")</f>
        <v/>
      </c>
      <c r="B19" s="8" t="str">
        <f>IF('Vessel to complete '!C19&gt;0,'Vessel to complete '!G19,"")</f>
        <v/>
      </c>
      <c r="C19" s="8" t="str">
        <f>IF('Vessel to complete '!C19&gt;0,'Vessel to complete '!#REF!,"")</f>
        <v/>
      </c>
      <c r="D19" s="16" t="str">
        <f>('Vessel to complete '!H19)</f>
        <v/>
      </c>
    </row>
    <row r="20" spans="1:4" ht="26.1" customHeight="1">
      <c r="A20" s="7" t="str">
        <f>IF('Vessel to complete '!C20&gt;0,'Vessel to complete '!C20,"")</f>
        <v/>
      </c>
      <c r="B20" s="8" t="str">
        <f>IF('Vessel to complete '!C20&gt;0,'Vessel to complete '!G20,"")</f>
        <v/>
      </c>
      <c r="C20" s="8" t="str">
        <f>IF('Vessel to complete '!C20&gt;0,'Vessel to complete '!#REF!,"")</f>
        <v/>
      </c>
      <c r="D20" s="16" t="str">
        <f>('Vessel to complete '!H20)</f>
        <v/>
      </c>
    </row>
    <row r="21" spans="1:4" ht="28.5" customHeight="1">
      <c r="A21" s="7" t="str">
        <f>IF('Vessel to complete '!C21&gt;0,'Vessel to complete '!C21,"")</f>
        <v/>
      </c>
      <c r="B21" s="8" t="str">
        <f>IF('Vessel to complete '!C21&gt;0,'Vessel to complete '!G21,"")</f>
        <v/>
      </c>
      <c r="C21" s="8" t="str">
        <f>IF('Vessel to complete '!C21&gt;0,'Vessel to complete '!#REF!,"")</f>
        <v/>
      </c>
      <c r="D21" s="16" t="str">
        <f>('Vessel to complete '!H21)</f>
        <v/>
      </c>
    </row>
    <row r="22" spans="1:4" ht="28.5" customHeight="1">
      <c r="A22" s="7" t="str">
        <f>IF('Vessel to complete '!C22&gt;0,'Vessel to complete '!C22,"")</f>
        <v/>
      </c>
      <c r="B22" s="8" t="str">
        <f>IF('Vessel to complete '!C22&gt;0,'Vessel to complete '!G22,"")</f>
        <v/>
      </c>
      <c r="C22" s="8" t="str">
        <f>IF('Vessel to complete '!C22&gt;0,'Vessel to complete '!#REF!,"")</f>
        <v/>
      </c>
      <c r="D22" s="16" t="str">
        <f>('Vessel to complete '!H22)</f>
        <v/>
      </c>
    </row>
    <row r="23" spans="1:4" ht="28.5" customHeight="1">
      <c r="A23" s="7" t="str">
        <f>IF('Vessel to complete '!C23&gt;0,'Vessel to complete '!C23,"")</f>
        <v/>
      </c>
      <c r="B23" s="8" t="str">
        <f>IF('Vessel to complete '!C23&gt;0,'Vessel to complete '!G23,"")</f>
        <v/>
      </c>
      <c r="C23" s="8" t="str">
        <f>IF('Vessel to complete '!C23&gt;0,'Vessel to complete '!#REF!,"")</f>
        <v/>
      </c>
      <c r="D23" s="16" t="str">
        <f>('Vessel to complete '!H23)</f>
        <v/>
      </c>
    </row>
    <row r="24" spans="1:4" ht="28.5" customHeight="1">
      <c r="A24" s="7" t="str">
        <f>IF('Vessel to complete '!C24&gt;0,'Vessel to complete '!C24,"")</f>
        <v/>
      </c>
      <c r="B24" s="8" t="str">
        <f>IF('Vessel to complete '!C24&gt;0,'Vessel to complete '!G24,"")</f>
        <v/>
      </c>
      <c r="C24" s="8" t="str">
        <f>IF('Vessel to complete '!C24&gt;0,'Vessel to complete '!#REF!,"")</f>
        <v/>
      </c>
      <c r="D24" s="16" t="str">
        <f>('Vessel to complete '!H24)</f>
        <v/>
      </c>
    </row>
    <row r="25" spans="1:4" ht="28.5" customHeight="1">
      <c r="A25" s="7" t="str">
        <f>IF('Vessel to complete '!C25&gt;0,'Vessel to complete '!C25,"")</f>
        <v/>
      </c>
      <c r="B25" s="8" t="str">
        <f>IF('Vessel to complete '!C25&gt;0,'Vessel to complete '!G25,"")</f>
        <v/>
      </c>
      <c r="C25" s="8" t="str">
        <f>IF('Vessel to complete '!C25&gt;0,'Vessel to complete '!#REF!,"")</f>
        <v/>
      </c>
      <c r="D25" s="16" t="str">
        <f>('Vessel to complete '!H25)</f>
        <v/>
      </c>
    </row>
    <row r="26" spans="1:4" ht="28.5" customHeight="1">
      <c r="A26" s="7" t="str">
        <f>IF('Vessel to complete '!C26&gt;0,'Vessel to complete '!C26,"")</f>
        <v/>
      </c>
      <c r="B26" s="8" t="str">
        <f>IF('Vessel to complete '!C26&gt;0,'Vessel to complete '!G26,"")</f>
        <v/>
      </c>
      <c r="C26" s="8" t="str">
        <f>IF('Vessel to complete '!C26&gt;0,'Vessel to complete '!#REF!,"")</f>
        <v/>
      </c>
      <c r="D26" s="16" t="str">
        <f>('Vessel to complete '!H26)</f>
        <v/>
      </c>
    </row>
    <row r="27" spans="1:4" ht="28.5" customHeight="1">
      <c r="A27" s="7" t="str">
        <f>IF('Vessel to complete '!C27&gt;0,'Vessel to complete '!C27,"")</f>
        <v/>
      </c>
      <c r="B27" s="8" t="str">
        <f>IF('Vessel to complete '!C27&gt;0,'Vessel to complete '!G27,"")</f>
        <v/>
      </c>
      <c r="C27" s="8" t="str">
        <f>IF('Vessel to complete '!C27&gt;0,'Vessel to complete '!#REF!,"")</f>
        <v/>
      </c>
      <c r="D27" s="16" t="str">
        <f>('Vessel to complete '!H27)</f>
        <v/>
      </c>
    </row>
    <row r="28" spans="1:4" ht="28.5" customHeight="1">
      <c r="A28" s="7" t="str">
        <f>IF('Vessel to complete '!C28&gt;0,'Vessel to complete '!C28,"")</f>
        <v/>
      </c>
      <c r="B28" s="8" t="str">
        <f>IF('Vessel to complete '!C28&gt;0,'Vessel to complete '!G28,"")</f>
        <v/>
      </c>
      <c r="C28" s="8" t="str">
        <f>IF('Vessel to complete '!C28&gt;0,'Vessel to complete '!#REF!,"")</f>
        <v/>
      </c>
      <c r="D28" s="16" t="str">
        <f>('Vessel to complete '!H28)</f>
        <v/>
      </c>
    </row>
    <row r="29" spans="1:4" ht="28.5" customHeight="1">
      <c r="A29" s="7" t="str">
        <f>IF('Vessel to complete '!C29&gt;0,'Vessel to complete '!C29,"")</f>
        <v/>
      </c>
      <c r="B29" s="8" t="str">
        <f>IF('Vessel to complete '!C29&gt;0,'Vessel to complete '!G29,"")</f>
        <v/>
      </c>
      <c r="C29" s="8" t="str">
        <f>IF('Vessel to complete '!C29&gt;0,'Vessel to complete '!#REF!,"")</f>
        <v/>
      </c>
      <c r="D29" s="16" t="str">
        <f>('Vessel to complete '!H29)</f>
        <v/>
      </c>
    </row>
    <row r="30" spans="1:4" ht="28.5" customHeight="1">
      <c r="A30" s="7" t="str">
        <f>IF('Vessel to complete '!C30&gt;0,'Vessel to complete '!C30,"")</f>
        <v/>
      </c>
      <c r="B30" s="8" t="str">
        <f>IF('Vessel to complete '!C30&gt;0,'Vessel to complete '!G30,"")</f>
        <v/>
      </c>
      <c r="C30" s="8" t="str">
        <f>IF('Vessel to complete '!C30&gt;0,'Vessel to complete '!#REF!,"")</f>
        <v/>
      </c>
      <c r="D30" s="16" t="str">
        <f>('Vessel to complete '!H30)</f>
        <v/>
      </c>
    </row>
    <row r="31" spans="1:4" ht="28.5" customHeight="1">
      <c r="A31" s="7" t="str">
        <f>IF('Vessel to complete '!C31&gt;0,'Vessel to complete '!C31,"")</f>
        <v/>
      </c>
      <c r="B31" s="8" t="str">
        <f>IF('Vessel to complete '!C31&gt;0,'Vessel to complete '!G31,"")</f>
        <v/>
      </c>
      <c r="C31" s="8" t="str">
        <f>IF('Vessel to complete '!C31&gt;0,'Vessel to complete '!#REF!,"")</f>
        <v/>
      </c>
      <c r="D31" s="16" t="str">
        <f>('Vessel to complete '!H31)</f>
        <v/>
      </c>
    </row>
    <row r="32" spans="1:4" ht="28.5" customHeight="1">
      <c r="A32" s="7" t="str">
        <f>IF('Vessel to complete '!C32&gt;0,'Vessel to complete '!C32,"")</f>
        <v/>
      </c>
      <c r="B32" s="8" t="str">
        <f>IF('Vessel to complete '!C32&gt;0,'Vessel to complete '!G32,"")</f>
        <v/>
      </c>
      <c r="C32" s="8" t="str">
        <f>IF('Vessel to complete '!C32&gt;0,'Vessel to complete '!#REF!,"")</f>
        <v/>
      </c>
      <c r="D32" s="16" t="str">
        <f>('Vessel to complete '!H32)</f>
        <v/>
      </c>
    </row>
    <row r="33" spans="1:4" ht="28.5" customHeight="1">
      <c r="A33" s="7" t="str">
        <f>IF('Vessel to complete '!C33&gt;0,'Vessel to complete '!C33,"")</f>
        <v/>
      </c>
      <c r="B33" s="8" t="str">
        <f>IF('Vessel to complete '!C33&gt;0,'Vessel to complete '!G33,"")</f>
        <v/>
      </c>
      <c r="C33" s="8" t="str">
        <f>IF('Vessel to complete '!C33&gt;0,'Vessel to complete '!#REF!,"")</f>
        <v/>
      </c>
      <c r="D33" s="16" t="str">
        <f>('Vessel to complete '!H33)</f>
        <v/>
      </c>
    </row>
    <row r="34" spans="1:4" ht="28.5" customHeight="1">
      <c r="A34" s="7" t="str">
        <f>IF('Vessel to complete '!C34&gt;0,'Vessel to complete '!C34,"")</f>
        <v/>
      </c>
      <c r="B34" s="8" t="str">
        <f>IF('Vessel to complete '!C34&gt;0,'Vessel to complete '!G34,"")</f>
        <v/>
      </c>
      <c r="C34" s="8" t="str">
        <f>IF('Vessel to complete '!C34&gt;0,'Vessel to complete '!#REF!,"")</f>
        <v/>
      </c>
      <c r="D34" s="16" t="str">
        <f>('Vessel to complete '!H34)</f>
        <v/>
      </c>
    </row>
    <row r="35" spans="1:4" ht="28.5" customHeight="1">
      <c r="A35" s="7" t="str">
        <f>IF('Vessel to complete '!C35&gt;0,'Vessel to complete '!C35,"")</f>
        <v/>
      </c>
      <c r="B35" s="8" t="str">
        <f>IF('Vessel to complete '!C35&gt;0,'Vessel to complete '!G35,"")</f>
        <v/>
      </c>
      <c r="C35" s="8" t="str">
        <f>IF('Vessel to complete '!C35&gt;0,'Vessel to complete '!#REF!,"")</f>
        <v/>
      </c>
      <c r="D35" s="16" t="str">
        <f>('Vessel to complete '!H35)</f>
        <v/>
      </c>
    </row>
    <row r="36" spans="1:4" ht="28.5" customHeight="1">
      <c r="A36" s="7" t="str">
        <f>IF('Vessel to complete '!C36&gt;0,'Vessel to complete '!C36,"")</f>
        <v/>
      </c>
      <c r="B36" s="8" t="str">
        <f>IF('Vessel to complete '!C36&gt;0,'Vessel to complete '!G36,"")</f>
        <v/>
      </c>
      <c r="C36" s="8" t="str">
        <f>IF('Vessel to complete '!C36&gt;0,'Vessel to complete '!#REF!,"")</f>
        <v/>
      </c>
      <c r="D36" s="16" t="str">
        <f>('Vessel to complete '!H36)</f>
        <v/>
      </c>
    </row>
    <row r="37" spans="1:4" ht="28.5" customHeight="1">
      <c r="A37" s="7" t="str">
        <f>IF('Vessel to complete '!C37&gt;0,'Vessel to complete '!C37,"")</f>
        <v/>
      </c>
      <c r="B37" s="8" t="str">
        <f>IF('Vessel to complete '!C37&gt;0,'Vessel to complete '!G37,"")</f>
        <v/>
      </c>
      <c r="C37" s="8" t="str">
        <f>IF('Vessel to complete '!C37&gt;0,'Vessel to complete '!#REF!,"")</f>
        <v/>
      </c>
      <c r="D37" s="16" t="str">
        <f>('Vessel to complete '!H37)</f>
        <v/>
      </c>
    </row>
    <row r="38" spans="1:4" ht="28.5" customHeight="1">
      <c r="A38" s="7" t="str">
        <f>IF('Vessel to complete '!C38&gt;0,'Vessel to complete '!C38,"")</f>
        <v/>
      </c>
      <c r="B38" s="8" t="str">
        <f>IF('Vessel to complete '!C38&gt;0,'Vessel to complete '!G38,"")</f>
        <v/>
      </c>
      <c r="C38" s="8" t="str">
        <f>IF('Vessel to complete '!C38&gt;0,'Vessel to complete '!#REF!,"")</f>
        <v/>
      </c>
      <c r="D38" s="16" t="str">
        <f>('Vessel to complete '!H38)</f>
        <v/>
      </c>
    </row>
    <row r="39" spans="1:4" ht="28.5" customHeight="1">
      <c r="A39" s="7" t="str">
        <f>IF('Vessel to complete '!C39&gt;0,'Vessel to complete '!C39,"")</f>
        <v/>
      </c>
      <c r="B39" s="8" t="str">
        <f>IF('Vessel to complete '!C39&gt;0,'Vessel to complete '!G39,"")</f>
        <v/>
      </c>
      <c r="C39" s="8" t="str">
        <f>IF('Vessel to complete '!C39&gt;0,'Vessel to complete '!#REF!,"")</f>
        <v/>
      </c>
      <c r="D39" s="16" t="str">
        <f>('Vessel to complete '!H39)</f>
        <v/>
      </c>
    </row>
  </sheetData>
  <sheetProtection algorithmName="SHA-512" hashValue="x8vmPrUqbJ3GrHiaWtuoozNGQLGe++l7Ms2T/LhOl3g8mHA52AFaF4uXPvpdcg/WmQBDFRs1ssOzQRBahT3Fbg==" saltValue="QaHfWp8yrwtoNAvVoUsYWg==" spinCount="100000" sheet="1" objects="1" scenarios="1" selectLockedCells="1" selectUnlockedCells="1"/>
  <mergeCells count="5">
    <mergeCell ref="A1:H1"/>
    <mergeCell ref="A2:H2"/>
    <mergeCell ref="A5:C5"/>
    <mergeCell ref="A4:C4"/>
    <mergeCell ref="A3:C3"/>
  </mergeCells>
  <conditionalFormatting sqref="D9:D39">
    <cfRule type="cellIs" dxfId="2" priority="4" operator="greaterThanOrEqual">
      <formula>5%</formula>
    </cfRule>
    <cfRule type="cellIs" dxfId="1" priority="5" operator="between">
      <formula>2%</formula>
      <formula>5%</formula>
    </cfRule>
    <cfRule type="cellIs" dxfId="0" priority="6" operator="lessThanOrEqual">
      <formula>2%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A1:CK18"/>
  <sheetViews>
    <sheetView workbookViewId="0">
      <selection activeCell="B3" sqref="B3"/>
    </sheetView>
  </sheetViews>
  <sheetFormatPr defaultRowHeight="14.45"/>
  <cols>
    <col min="1" max="1" width="40.5703125" customWidth="1"/>
    <col min="2" max="2" width="38.7109375" customWidth="1"/>
  </cols>
  <sheetData>
    <row r="1" spans="1:89" ht="24" customHeight="1" thickBot="1">
      <c r="A1" s="60" t="s">
        <v>66</v>
      </c>
      <c r="B1" s="60"/>
      <c r="C1" s="40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</row>
    <row r="2" spans="1:89" s="37" customFormat="1" ht="30.75" customHeight="1">
      <c r="A2" s="45" t="s">
        <v>67</v>
      </c>
      <c r="B2" s="46"/>
      <c r="C2" s="41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</row>
    <row r="3" spans="1:89" s="37" customFormat="1" ht="32.25" customHeight="1">
      <c r="A3" s="47" t="s">
        <v>68</v>
      </c>
      <c r="B3" s="48" t="s">
        <v>69</v>
      </c>
      <c r="C3" s="41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</row>
    <row r="4" spans="1:89" s="37" customFormat="1" ht="24" customHeight="1">
      <c r="A4" s="44"/>
      <c r="B4" s="44"/>
      <c r="C4" s="41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</row>
    <row r="5" spans="1:89" ht="33" customHeight="1">
      <c r="A5" s="9" t="s">
        <v>70</v>
      </c>
      <c r="B5" s="9" t="s">
        <v>71</v>
      </c>
      <c r="C5" s="40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</row>
    <row r="6" spans="1:89" ht="27.95" customHeight="1">
      <c r="A6" s="11" t="s">
        <v>72</v>
      </c>
      <c r="B6" s="21" t="s">
        <v>73</v>
      </c>
    </row>
    <row r="7" spans="1:89" ht="27.95" customHeight="1">
      <c r="A7" s="11" t="s">
        <v>74</v>
      </c>
      <c r="B7" s="10" t="s">
        <v>73</v>
      </c>
    </row>
    <row r="8" spans="1:89" ht="25.35" customHeight="1">
      <c r="A8" s="11" t="s">
        <v>75</v>
      </c>
      <c r="B8" s="10" t="s">
        <v>76</v>
      </c>
    </row>
    <row r="9" spans="1:89" ht="32.25" customHeight="1">
      <c r="A9" s="11" t="s">
        <v>77</v>
      </c>
      <c r="B9" s="10" t="s">
        <v>78</v>
      </c>
    </row>
    <row r="10" spans="1:89" ht="26.1" customHeight="1">
      <c r="A10" s="11" t="s">
        <v>79</v>
      </c>
      <c r="B10" s="10" t="s">
        <v>80</v>
      </c>
    </row>
    <row r="11" spans="1:89" ht="22.35" customHeight="1">
      <c r="A11" s="11" t="s">
        <v>81</v>
      </c>
      <c r="B11" s="10" t="s">
        <v>82</v>
      </c>
    </row>
    <row r="12" spans="1:89" ht="26.1" customHeight="1">
      <c r="A12" s="11" t="s">
        <v>83</v>
      </c>
      <c r="B12" s="10" t="s">
        <v>84</v>
      </c>
    </row>
    <row r="13" spans="1:89" ht="29.25" customHeight="1">
      <c r="A13" s="11" t="s">
        <v>85</v>
      </c>
      <c r="B13" s="10" t="s">
        <v>86</v>
      </c>
    </row>
    <row r="14" spans="1:89" ht="26.65" customHeight="1">
      <c r="A14" s="11" t="s">
        <v>87</v>
      </c>
      <c r="B14" s="10" t="s">
        <v>88</v>
      </c>
    </row>
    <row r="15" spans="1:89" ht="31.5" customHeight="1">
      <c r="A15" s="11" t="s">
        <v>89</v>
      </c>
      <c r="B15" s="10" t="s">
        <v>90</v>
      </c>
    </row>
    <row r="16" spans="1:89" ht="25.5" customHeight="1">
      <c r="A16" s="11" t="s">
        <v>91</v>
      </c>
      <c r="B16" s="10" t="s">
        <v>92</v>
      </c>
    </row>
    <row r="17" spans="1:2" ht="21.4" customHeight="1">
      <c r="A17" s="11" t="s">
        <v>93</v>
      </c>
      <c r="B17" s="10" t="s">
        <v>94</v>
      </c>
    </row>
    <row r="18" spans="1:2" ht="31.5" customHeight="1"/>
  </sheetData>
  <mergeCells count="1">
    <mergeCell ref="A1:B1"/>
  </mergeCells>
  <hyperlinks>
    <hyperlink ref="B7" r:id="rId1" xr:uid="{00000000-0004-0000-0300-000000000000}"/>
    <hyperlink ref="B8" r:id="rId2" display="mailto:ARPHS.HPO@adhb.govt.nz" xr:uid="{00000000-0004-0000-0300-000003000000}"/>
    <hyperlink ref="B9" r:id="rId3" xr:uid="{00000000-0004-0000-0300-000006000000}"/>
    <hyperlink ref="B10" r:id="rId4" xr:uid="{00000000-0004-0000-0300-000008000000}"/>
    <hyperlink ref="B11" r:id="rId5" display="mailto:health.protection@tdhb.org.nz" xr:uid="{00000000-0004-0000-0300-00000A000000}"/>
    <hyperlink ref="B12" r:id="rId6" display="mailto:Public.Health@hbdhb.govt.nz" xr:uid="{00000000-0004-0000-0300-00000C000000}"/>
    <hyperlink ref="B13" r:id="rId7" display="mailto:healthprotection@huttvalleydhb.org.nz" xr:uid="{00000000-0004-0000-0300-00000E000000}"/>
    <hyperlink ref="B14" r:id="rId8" xr:uid="{00000000-0004-0000-0300-000010000000}"/>
    <hyperlink ref="B17" r:id="rId9" xr:uid="{00000000-0004-0000-0300-000014000000}"/>
    <hyperlink ref="B15" r:id="rId10" xr:uid="{00000000-0004-0000-0300-000016000000}"/>
    <hyperlink ref="B3" r:id="rId11" xr:uid="{36E4B1A1-44BC-4D5A-8C54-2D55C8A62A1B}"/>
    <hyperlink ref="B16" r:id="rId12" xr:uid="{855D9FC0-B665-4EFB-9521-CE2A3D96D9C8}"/>
    <hyperlink ref="B6" r:id="rId13" xr:uid="{32BF02B3-4A2A-40F3-A2CF-530AE0F5B35F}"/>
  </hyperlinks>
  <pageMargins left="0.7" right="0.7" top="0.75" bottom="0.75" header="0.3" footer="0.3"/>
  <pageSetup paperSize="9" orientation="portrait" r:id="rId1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084f1a1-f8a2-42c8-ad70-82ba1ef7fb82" xsi:nil="true"/>
    <test xmlns="16be29dd-7e63-4321-a499-aa79030b5493" xsi:nil="true"/>
    <lcf76f155ced4ddcb4097134ff3c332f xmlns="16be29dd-7e63-4321-a499-aa79030b5493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DC49DFA076CF42AFEEBCE00BAD9A31" ma:contentTypeVersion="14" ma:contentTypeDescription="Create a new document." ma:contentTypeScope="" ma:versionID="fe7489d0edac275333c8ae1d129f043d">
  <xsd:schema xmlns:xsd="http://www.w3.org/2001/XMLSchema" xmlns:xs="http://www.w3.org/2001/XMLSchema" xmlns:p="http://schemas.microsoft.com/office/2006/metadata/properties" xmlns:ns2="16be29dd-7e63-4321-a499-aa79030b5493" xmlns:ns3="9084f1a1-f8a2-42c8-ad70-82ba1ef7fb82" targetNamespace="http://schemas.microsoft.com/office/2006/metadata/properties" ma:root="true" ma:fieldsID="677a153ba54cf50c62479137107c2646" ns2:_="" ns3:_="">
    <xsd:import namespace="16be29dd-7e63-4321-a499-aa79030b5493"/>
    <xsd:import namespace="9084f1a1-f8a2-42c8-ad70-82ba1ef7fb8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test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be29dd-7e63-4321-a499-aa79030b54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0413e039-5297-4392-bfce-c6182202c71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test" ma:index="20" nillable="true" ma:displayName="test" ma:format="Dropdown" ma:internalName="test">
      <xsd:simpleType>
        <xsd:restriction base="dms:Text">
          <xsd:maxLength value="255"/>
        </xsd:restriction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84f1a1-f8a2-42c8-ad70-82ba1ef7fb8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6d2a3cd9-dc49-4779-ac3b-650c60c61c23}" ma:internalName="TaxCatchAll" ma:showField="CatchAllData" ma:web="9084f1a1-f8a2-42c8-ad70-82ba1ef7fb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4EF8A2-A55E-4320-B6B5-A200791A5861}"/>
</file>

<file path=customXml/itemProps2.xml><?xml version="1.0" encoding="utf-8"?>
<ds:datastoreItem xmlns:ds="http://schemas.openxmlformats.org/officeDocument/2006/customXml" ds:itemID="{E924318E-CBA3-4770-83AF-BD0383D52573}"/>
</file>

<file path=customXml/itemProps3.xml><?xml version="1.0" encoding="utf-8"?>
<ds:datastoreItem xmlns:ds="http://schemas.openxmlformats.org/officeDocument/2006/customXml" ds:itemID="{54483510-F165-4FD6-988C-918A2D1D2D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Canterbury District Health Board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Jindina Locke</dc:creator>
  <cp:keywords/>
  <dc:description/>
  <cp:lastModifiedBy>Tamsin Somerville</cp:lastModifiedBy>
  <cp:revision/>
  <dcterms:created xsi:type="dcterms:W3CDTF">2022-10-05T00:24:23Z</dcterms:created>
  <dcterms:modified xsi:type="dcterms:W3CDTF">2023-08-14T03:23:37Z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0x01010014DC49DFA076CF42AFEEBCE00BAD9A31</vt:lpwstr>
  </property>
  <property fmtid="{D5CDD505-2E9C-101B-9397-08002B2CF9AE}" pid="3" name="MediaServiceImageTags">
    <vt:lpwstr/>
  </property>
</Properties>
</file>