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codeName="ThisWorkbook"/>
  <mc:AlternateContent xmlns:mc="http://schemas.openxmlformats.org/markup-compatibility/2006">
    <mc:Choice Requires="x15">
      <x15ac:absPath xmlns:x15ac="http://schemas.microsoft.com/office/spreadsheetml/2010/11/ac" url="https://hauoraaotearoa.sharepoint.com/sites/1000424/Nationwide/PUC and PUDDs/PUDD updates/Changes Sheet 30.1/"/>
    </mc:Choice>
  </mc:AlternateContent>
  <xr:revisionPtr revIDLastSave="0" documentId="8_{0BC8A646-4442-444A-97C8-36584F8696F4}" xr6:coauthVersionLast="47" xr6:coauthVersionMax="47" xr10:uidLastSave="{00000000-0000-0000-0000-000000000000}"/>
  <bookViews>
    <workbookView xWindow="-110" yWindow="-110" windowWidth="19420" windowHeight="11500" tabRatio="414" xr2:uid="{00000000-000D-0000-FFFF-FFFF00000000}"/>
  </bookViews>
  <sheets>
    <sheet name="Summary Changes v30.1" sheetId="6" r:id="rId1"/>
    <sheet name="Changes Sheet v30.1" sheetId="3" r:id="rId2"/>
  </sheets>
  <definedNames>
    <definedName name="_xlnm._FilterDatabase" localSheetId="1" hidden="1">'Changes Sheet v30.1'!$A$3:$T$147</definedName>
    <definedName name="_xlnm._FilterDatabase" localSheetId="0" hidden="1">'Summary Changes v30.1'!$A$8:$C$26</definedName>
    <definedName name="ACC">#REF!</definedName>
    <definedName name="Community">#REF!</definedName>
    <definedName name="CTA">#REF!</definedName>
    <definedName name="DSS">#REF!</definedName>
    <definedName name="ff">#REF!</definedName>
    <definedName name="fff">#REF!</definedName>
    <definedName name="ffff">#REF!</definedName>
    <definedName name="ggg">#REF!</definedName>
    <definedName name="HOP">#REF!</definedName>
    <definedName name="Maori">#REF!</definedName>
    <definedName name="MEDSURG">#REF!</definedName>
    <definedName name="Mental">#REF!</definedName>
    <definedName name="MOH">#REF!</definedName>
    <definedName name="NSU">#REF!</definedName>
    <definedName name="Operating_Group">#REF!</definedName>
    <definedName name="Output" localSheetId="0">#REF!</definedName>
    <definedName name="Output">#REF!</definedName>
    <definedName name="OutputCode">#REF!</definedName>
    <definedName name="PACISLAND">#REF!</definedName>
    <definedName name="Personal">#REF!</definedName>
    <definedName name="Public">#REF!</definedName>
    <definedName name="ServiceGroup" localSheetId="0">#REF!</definedName>
    <definedName name="ServiceGroup">#REF!</definedName>
    <definedName name="suboutput" localSheetId="0">#REF!</definedName>
    <definedName name="suboutput">#REF!</definedName>
    <definedName name="Unit_of_Measure" localSheetId="0">#REF!</definedName>
    <definedName name="Unit_of_Measu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A9" i="6"/>
  <c r="B9" i="6"/>
  <c r="C9" i="6"/>
  <c r="A181" i="6" l="1"/>
  <c r="B181" i="6"/>
  <c r="C181" i="6"/>
  <c r="A182" i="6"/>
  <c r="B182" i="6"/>
  <c r="C182" i="6"/>
  <c r="A183" i="6"/>
  <c r="B183" i="6"/>
  <c r="C183" i="6"/>
  <c r="A184" i="6"/>
  <c r="B184" i="6"/>
  <c r="C184" i="6"/>
  <c r="A185" i="6"/>
  <c r="B185" i="6"/>
  <c r="C185" i="6"/>
  <c r="A39" i="6"/>
  <c r="B39" i="6"/>
  <c r="C39" i="6"/>
  <c r="A40" i="6"/>
  <c r="B40" i="6"/>
  <c r="C40" i="6"/>
  <c r="A41" i="6"/>
  <c r="B41" i="6"/>
  <c r="C41" i="6"/>
  <c r="A42" i="6"/>
  <c r="B42" i="6"/>
  <c r="C42" i="6"/>
  <c r="A43" i="6"/>
  <c r="B43" i="6"/>
  <c r="C43" i="6"/>
  <c r="A44" i="6"/>
  <c r="B44" i="6"/>
  <c r="C44" i="6"/>
  <c r="A45" i="6"/>
  <c r="B45" i="6"/>
  <c r="C45" i="6"/>
  <c r="A46" i="6"/>
  <c r="B46" i="6"/>
  <c r="C46" i="6"/>
  <c r="A47" i="6"/>
  <c r="B47" i="6"/>
  <c r="C47" i="6"/>
  <c r="A48" i="6"/>
  <c r="B48" i="6"/>
  <c r="C48" i="6"/>
  <c r="A49" i="6"/>
  <c r="B49" i="6"/>
  <c r="C49" i="6"/>
  <c r="A50" i="6"/>
  <c r="B50" i="6"/>
  <c r="C50" i="6"/>
  <c r="A51" i="6"/>
  <c r="B51" i="6"/>
  <c r="C51" i="6"/>
  <c r="A52" i="6"/>
  <c r="B52" i="6"/>
  <c r="C52" i="6"/>
  <c r="A53" i="6"/>
  <c r="B53" i="6"/>
  <c r="C53" i="6"/>
  <c r="A54" i="6"/>
  <c r="B54" i="6"/>
  <c r="C54" i="6"/>
  <c r="A55" i="6"/>
  <c r="B55" i="6"/>
  <c r="C55" i="6"/>
  <c r="A56" i="6"/>
  <c r="B56" i="6"/>
  <c r="C56" i="6"/>
  <c r="A57" i="6"/>
  <c r="B57" i="6"/>
  <c r="C57" i="6"/>
  <c r="A58" i="6"/>
  <c r="B58" i="6"/>
  <c r="C58" i="6"/>
  <c r="A59" i="6"/>
  <c r="B59" i="6"/>
  <c r="C59" i="6"/>
  <c r="A60" i="6"/>
  <c r="B60" i="6"/>
  <c r="C60" i="6"/>
  <c r="A61" i="6"/>
  <c r="B61" i="6"/>
  <c r="C61" i="6"/>
  <c r="A62" i="6"/>
  <c r="B62" i="6"/>
  <c r="C62" i="6"/>
  <c r="A63" i="6"/>
  <c r="B63" i="6"/>
  <c r="C63" i="6"/>
  <c r="A64" i="6"/>
  <c r="B64" i="6"/>
  <c r="C64" i="6"/>
  <c r="A65" i="6"/>
  <c r="B65" i="6"/>
  <c r="C65" i="6"/>
  <c r="A66" i="6"/>
  <c r="B66" i="6"/>
  <c r="C66" i="6"/>
  <c r="A67" i="6"/>
  <c r="B67" i="6"/>
  <c r="C67" i="6"/>
  <c r="A68" i="6"/>
  <c r="B68" i="6"/>
  <c r="C68" i="6"/>
  <c r="A69" i="6"/>
  <c r="B69" i="6"/>
  <c r="C69" i="6"/>
  <c r="A70" i="6"/>
  <c r="B70" i="6"/>
  <c r="C70" i="6"/>
  <c r="A71" i="6"/>
  <c r="B71" i="6"/>
  <c r="C71" i="6"/>
  <c r="A72" i="6"/>
  <c r="B72" i="6"/>
  <c r="C72" i="6"/>
  <c r="A73" i="6"/>
  <c r="B73" i="6"/>
  <c r="C73" i="6"/>
  <c r="A74" i="6"/>
  <c r="B74" i="6"/>
  <c r="C74" i="6"/>
  <c r="A75" i="6"/>
  <c r="B75" i="6"/>
  <c r="C75" i="6"/>
  <c r="A76" i="6"/>
  <c r="B76" i="6"/>
  <c r="C76" i="6"/>
  <c r="A77" i="6"/>
  <c r="B77" i="6"/>
  <c r="C77" i="6"/>
  <c r="A78" i="6"/>
  <c r="B78" i="6"/>
  <c r="C78" i="6"/>
  <c r="A79" i="6"/>
  <c r="B79" i="6"/>
  <c r="C79" i="6"/>
  <c r="A80" i="6"/>
  <c r="B80" i="6"/>
  <c r="C80" i="6"/>
  <c r="A81" i="6"/>
  <c r="B81" i="6"/>
  <c r="C81" i="6"/>
  <c r="A82" i="6"/>
  <c r="B82" i="6"/>
  <c r="C82" i="6"/>
  <c r="A83" i="6"/>
  <c r="B83" i="6"/>
  <c r="C83" i="6"/>
  <c r="A84" i="6"/>
  <c r="B84" i="6"/>
  <c r="C84" i="6"/>
  <c r="A85" i="6"/>
  <c r="B85" i="6"/>
  <c r="C85" i="6"/>
  <c r="A86" i="6"/>
  <c r="B86" i="6"/>
  <c r="C86" i="6"/>
  <c r="A87" i="6"/>
  <c r="B87" i="6"/>
  <c r="C87" i="6"/>
  <c r="A88" i="6"/>
  <c r="B88" i="6"/>
  <c r="C88" i="6"/>
  <c r="A89" i="6"/>
  <c r="B89" i="6"/>
  <c r="C89" i="6"/>
  <c r="A90" i="6"/>
  <c r="B90" i="6"/>
  <c r="C90" i="6"/>
  <c r="A91" i="6"/>
  <c r="B91" i="6"/>
  <c r="C91" i="6"/>
  <c r="A92" i="6"/>
  <c r="B92" i="6"/>
  <c r="C92" i="6"/>
  <c r="A93" i="6"/>
  <c r="B93" i="6"/>
  <c r="C93" i="6"/>
  <c r="A94" i="6"/>
  <c r="B94" i="6"/>
  <c r="C94" i="6"/>
  <c r="A95" i="6"/>
  <c r="B95" i="6"/>
  <c r="C95" i="6"/>
  <c r="A96" i="6"/>
  <c r="B96" i="6"/>
  <c r="C96" i="6"/>
  <c r="A97" i="6"/>
  <c r="B97" i="6"/>
  <c r="C97" i="6"/>
  <c r="A98" i="6"/>
  <c r="B98" i="6"/>
  <c r="C98" i="6"/>
  <c r="A99" i="6"/>
  <c r="B99" i="6"/>
  <c r="C99" i="6"/>
  <c r="A100" i="6"/>
  <c r="B100" i="6"/>
  <c r="C100" i="6"/>
  <c r="A101" i="6"/>
  <c r="B101" i="6"/>
  <c r="C101" i="6"/>
  <c r="A102" i="6"/>
  <c r="B102" i="6"/>
  <c r="C102" i="6"/>
  <c r="A103" i="6"/>
  <c r="B103" i="6"/>
  <c r="C103" i="6"/>
  <c r="A104" i="6"/>
  <c r="B104" i="6"/>
  <c r="C104" i="6"/>
  <c r="A105" i="6"/>
  <c r="B105" i="6"/>
  <c r="C105" i="6"/>
  <c r="A106" i="6"/>
  <c r="B106" i="6"/>
  <c r="C106" i="6"/>
  <c r="A107" i="6"/>
  <c r="B107" i="6"/>
  <c r="C107" i="6"/>
  <c r="A108" i="6"/>
  <c r="B108" i="6"/>
  <c r="C108" i="6"/>
  <c r="A109" i="6"/>
  <c r="B109" i="6"/>
  <c r="C109" i="6"/>
  <c r="A110" i="6"/>
  <c r="B110" i="6"/>
  <c r="C110" i="6"/>
  <c r="A111" i="6"/>
  <c r="B111" i="6"/>
  <c r="C111" i="6"/>
  <c r="A112" i="6"/>
  <c r="B112" i="6"/>
  <c r="C112" i="6"/>
  <c r="A113" i="6"/>
  <c r="B113" i="6"/>
  <c r="C113" i="6"/>
  <c r="A114" i="6"/>
  <c r="B114" i="6"/>
  <c r="C114" i="6"/>
  <c r="A115" i="6"/>
  <c r="B115" i="6"/>
  <c r="C115" i="6"/>
  <c r="A116" i="6"/>
  <c r="B116" i="6"/>
  <c r="C116" i="6"/>
  <c r="A117" i="6"/>
  <c r="B117" i="6"/>
  <c r="C117" i="6"/>
  <c r="A118" i="6"/>
  <c r="B118" i="6"/>
  <c r="C118" i="6"/>
  <c r="A119" i="6"/>
  <c r="B119" i="6"/>
  <c r="C119" i="6"/>
  <c r="A120" i="6"/>
  <c r="B120" i="6"/>
  <c r="C120" i="6"/>
  <c r="A121" i="6"/>
  <c r="B121" i="6"/>
  <c r="C121" i="6"/>
  <c r="A122" i="6"/>
  <c r="B122" i="6"/>
  <c r="C122" i="6"/>
  <c r="A123" i="6"/>
  <c r="B123" i="6"/>
  <c r="C123" i="6"/>
  <c r="A124" i="6"/>
  <c r="B124" i="6"/>
  <c r="C124" i="6"/>
  <c r="A125" i="6"/>
  <c r="B125" i="6"/>
  <c r="C125" i="6"/>
  <c r="A126" i="6"/>
  <c r="B126" i="6"/>
  <c r="C126" i="6"/>
  <c r="A127" i="6"/>
  <c r="B127" i="6"/>
  <c r="C127" i="6"/>
  <c r="A128" i="6"/>
  <c r="B128" i="6"/>
  <c r="C128" i="6"/>
  <c r="A129" i="6"/>
  <c r="B129" i="6"/>
  <c r="C129" i="6"/>
  <c r="A130" i="6"/>
  <c r="B130" i="6"/>
  <c r="C130" i="6"/>
  <c r="A131" i="6"/>
  <c r="B131" i="6"/>
  <c r="C131" i="6"/>
  <c r="A132" i="6"/>
  <c r="B132" i="6"/>
  <c r="C132" i="6"/>
  <c r="A133" i="6"/>
  <c r="B133" i="6"/>
  <c r="C133" i="6"/>
  <c r="A134" i="6"/>
  <c r="B134" i="6"/>
  <c r="C134" i="6"/>
  <c r="A135" i="6"/>
  <c r="B135" i="6"/>
  <c r="C135" i="6"/>
  <c r="A136" i="6"/>
  <c r="B136" i="6"/>
  <c r="C136" i="6"/>
  <c r="A137" i="6"/>
  <c r="B137" i="6"/>
  <c r="C137" i="6"/>
  <c r="A138" i="6"/>
  <c r="B138" i="6"/>
  <c r="C138" i="6"/>
  <c r="A139" i="6"/>
  <c r="B139" i="6"/>
  <c r="C139" i="6"/>
  <c r="A140" i="6"/>
  <c r="B140" i="6"/>
  <c r="C140" i="6"/>
  <c r="A141" i="6"/>
  <c r="B141" i="6"/>
  <c r="C141" i="6"/>
  <c r="A142" i="6"/>
  <c r="B142" i="6"/>
  <c r="C142" i="6"/>
  <c r="A143" i="6"/>
  <c r="B143" i="6"/>
  <c r="C143" i="6"/>
  <c r="A144" i="6"/>
  <c r="B144" i="6"/>
  <c r="C144" i="6"/>
  <c r="A145" i="6"/>
  <c r="B145" i="6"/>
  <c r="C145" i="6"/>
  <c r="A146" i="6"/>
  <c r="B146" i="6"/>
  <c r="C146" i="6"/>
  <c r="A147" i="6"/>
  <c r="B147" i="6"/>
  <c r="C147" i="6"/>
  <c r="A148" i="6"/>
  <c r="B148" i="6"/>
  <c r="C148" i="6"/>
  <c r="A149" i="6"/>
  <c r="B149" i="6"/>
  <c r="C149" i="6"/>
  <c r="A150" i="6"/>
  <c r="B150" i="6"/>
  <c r="C150" i="6"/>
  <c r="A151" i="6"/>
  <c r="B151" i="6"/>
  <c r="C151" i="6"/>
  <c r="A152" i="6"/>
  <c r="B152" i="6"/>
  <c r="C152" i="6"/>
  <c r="A153" i="6"/>
  <c r="B153" i="6"/>
  <c r="C153" i="6"/>
  <c r="A154" i="6"/>
  <c r="B154" i="6"/>
  <c r="C154" i="6"/>
  <c r="A155" i="6"/>
  <c r="B155" i="6"/>
  <c r="C155" i="6"/>
  <c r="A156" i="6"/>
  <c r="B156" i="6"/>
  <c r="C156" i="6"/>
  <c r="A157" i="6"/>
  <c r="B157" i="6"/>
  <c r="C157" i="6"/>
  <c r="A158" i="6"/>
  <c r="B158" i="6"/>
  <c r="C158" i="6"/>
  <c r="A159" i="6"/>
  <c r="B159" i="6"/>
  <c r="C159" i="6"/>
  <c r="A160" i="6"/>
  <c r="B160" i="6"/>
  <c r="C160" i="6"/>
  <c r="A161" i="6"/>
  <c r="B161" i="6"/>
  <c r="C161" i="6"/>
  <c r="A162" i="6"/>
  <c r="B162" i="6"/>
  <c r="C162" i="6"/>
  <c r="A163" i="6"/>
  <c r="B163" i="6"/>
  <c r="C163" i="6"/>
  <c r="A164" i="6"/>
  <c r="B164" i="6"/>
  <c r="C164" i="6"/>
  <c r="A165" i="6"/>
  <c r="B165" i="6"/>
  <c r="C165" i="6"/>
  <c r="A166" i="6"/>
  <c r="B166" i="6"/>
  <c r="C166" i="6"/>
  <c r="A167" i="6"/>
  <c r="B167" i="6"/>
  <c r="C167" i="6"/>
  <c r="A168" i="6"/>
  <c r="B168" i="6"/>
  <c r="C168" i="6"/>
  <c r="A169" i="6"/>
  <c r="B169" i="6"/>
  <c r="C169" i="6"/>
  <c r="A170" i="6"/>
  <c r="B170" i="6"/>
  <c r="C170" i="6"/>
  <c r="A171" i="6"/>
  <c r="B171" i="6"/>
  <c r="C171" i="6"/>
  <c r="A172" i="6"/>
  <c r="B172" i="6"/>
  <c r="C172" i="6"/>
  <c r="A173" i="6"/>
  <c r="B173" i="6"/>
  <c r="C173" i="6"/>
  <c r="A174" i="6"/>
  <c r="B174" i="6"/>
  <c r="C174" i="6"/>
  <c r="A175" i="6"/>
  <c r="B175" i="6"/>
  <c r="C175" i="6"/>
  <c r="A176" i="6"/>
  <c r="B176" i="6"/>
  <c r="C176" i="6"/>
  <c r="A177" i="6"/>
  <c r="B177" i="6"/>
  <c r="C177" i="6"/>
  <c r="A178" i="6"/>
  <c r="B178" i="6"/>
  <c r="C178" i="6"/>
  <c r="A179" i="6"/>
  <c r="B179" i="6"/>
  <c r="C179" i="6"/>
  <c r="A180" i="6"/>
  <c r="B180" i="6"/>
  <c r="C180" i="6"/>
  <c r="A33" i="6"/>
  <c r="B33" i="6"/>
  <c r="C33" i="6"/>
  <c r="A34" i="6"/>
  <c r="B34" i="6"/>
  <c r="C34" i="6"/>
  <c r="A35" i="6"/>
  <c r="B35" i="6"/>
  <c r="C35" i="6"/>
  <c r="A36" i="6"/>
  <c r="B36" i="6"/>
  <c r="C36" i="6"/>
  <c r="A37" i="6"/>
  <c r="B37" i="6"/>
  <c r="C37" i="6"/>
  <c r="A38" i="6"/>
  <c r="B38" i="6"/>
  <c r="C38" i="6"/>
  <c r="C25" i="6"/>
  <c r="C26" i="6"/>
  <c r="C27" i="6"/>
  <c r="C28" i="6"/>
  <c r="C29" i="6"/>
  <c r="C30" i="6"/>
  <c r="C31" i="6"/>
  <c r="C32" i="6"/>
  <c r="B25" i="6"/>
  <c r="B26" i="6"/>
  <c r="B27" i="6"/>
  <c r="B28" i="6"/>
  <c r="B29" i="6"/>
  <c r="B30" i="6"/>
  <c r="B31" i="6"/>
  <c r="B32" i="6"/>
  <c r="A25" i="6"/>
  <c r="A26" i="6"/>
  <c r="A27" i="6"/>
  <c r="A28" i="6"/>
  <c r="A29" i="6"/>
  <c r="A30" i="6"/>
  <c r="A31" i="6"/>
  <c r="A32" i="6"/>
  <c r="C11" i="6"/>
  <c r="C12" i="6"/>
  <c r="C13" i="6"/>
  <c r="C14" i="6"/>
  <c r="C15" i="6"/>
  <c r="C16" i="6"/>
  <c r="C17" i="6"/>
  <c r="C18" i="6"/>
  <c r="C19" i="6"/>
  <c r="C20" i="6"/>
  <c r="C21" i="6"/>
  <c r="C22" i="6"/>
  <c r="C23" i="6"/>
  <c r="C24" i="6"/>
  <c r="C10" i="6"/>
  <c r="B11" i="6"/>
  <c r="B12" i="6"/>
  <c r="B13" i="6"/>
  <c r="B14" i="6"/>
  <c r="B15" i="6"/>
  <c r="B16" i="6"/>
  <c r="B17" i="6"/>
  <c r="B18" i="6"/>
  <c r="B19" i="6"/>
  <c r="B20" i="6"/>
  <c r="B21" i="6"/>
  <c r="B22" i="6"/>
  <c r="B23" i="6"/>
  <c r="B24" i="6"/>
  <c r="B10" i="6"/>
  <c r="A11" i="6"/>
  <c r="A12" i="6"/>
  <c r="A13" i="6"/>
  <c r="A14" i="6"/>
  <c r="A15" i="6"/>
  <c r="A16" i="6"/>
  <c r="A17" i="6"/>
  <c r="A18" i="6"/>
  <c r="A19" i="6"/>
  <c r="A20" i="6"/>
  <c r="A21" i="6"/>
  <c r="A22" i="6"/>
  <c r="A23" i="6"/>
  <c r="A24" i="6"/>
  <c r="A10" i="6"/>
  <c r="B5" i="6" l="1"/>
  <c r="B4" i="6"/>
  <c r="B6" i="6" s="1"/>
</calcChain>
</file>

<file path=xl/sharedStrings.xml><?xml version="1.0" encoding="utf-8"?>
<sst xmlns="http://schemas.openxmlformats.org/spreadsheetml/2006/main" count="1903" uniqueCount="657">
  <si>
    <t>PUDD Version 2025/26 V30.1</t>
  </si>
  <si>
    <t>Total number of changes</t>
  </si>
  <si>
    <t>new codes</t>
  </si>
  <si>
    <t>retired codes</t>
  </si>
  <si>
    <t>changed codes</t>
  </si>
  <si>
    <t>Purchase Unit Code</t>
  </si>
  <si>
    <t>Purchase Unit Name</t>
  </si>
  <si>
    <t>Recommended Changes</t>
  </si>
  <si>
    <t>Effective for</t>
  </si>
  <si>
    <t>CMS information</t>
  </si>
  <si>
    <t>NNPAC information</t>
  </si>
  <si>
    <t>Change</t>
  </si>
  <si>
    <t>Change date</t>
  </si>
  <si>
    <t>Reason</t>
  </si>
  <si>
    <t>Major Service Group</t>
  </si>
  <si>
    <t>Purchase Unit Code Description</t>
  </si>
  <si>
    <t>Purchase Unit Definition</t>
  </si>
  <si>
    <t>Unit of Measure</t>
  </si>
  <si>
    <t>Category</t>
  </si>
  <si>
    <t>Sub Cat</t>
  </si>
  <si>
    <t>National Collections and/or Payment Systems</t>
  </si>
  <si>
    <t>Natural Account Code</t>
  </si>
  <si>
    <t>Output Class</t>
  </si>
  <si>
    <t>Service Specification link</t>
  </si>
  <si>
    <t>Remapping</t>
  </si>
  <si>
    <t>Mandatory in NNPAC (Y=Yes or O=Optional), leave blank if not reported to NNPAC</t>
  </si>
  <si>
    <t>PU type</t>
  </si>
  <si>
    <t>IDF UoM</t>
  </si>
  <si>
    <t xml:space="preserve">Start Date </t>
  </si>
  <si>
    <t>End Date</t>
  </si>
  <si>
    <t>Change to reporting destination</t>
  </si>
  <si>
    <t xml:space="preserve">Changing the reporting destination from PRIMHD to CMS as there is not a mechanism for PRIMHD to collect information about programmes of work. Other Triple P contracts do not provide reports to PRIMHD at all. </t>
  </si>
  <si>
    <t>Mental Health</t>
  </si>
  <si>
    <t>MHSD01</t>
  </si>
  <si>
    <t>Primary Care Triple P intervention Programmes</t>
  </si>
  <si>
    <t>This programme is part of a multi-level response to children’s conduct and behaviour problems. It involves making effective parenting programmes available through both primary care and specialist settings. These Services are specific exclusions from the Mental Health Service Coverage Schedule.</t>
  </si>
  <si>
    <t>Programme</t>
  </si>
  <si>
    <t>Community Services</t>
  </si>
  <si>
    <t>CMS</t>
  </si>
  <si>
    <t>Mental 
health and addiction</t>
  </si>
  <si>
    <t>Retire</t>
  </si>
  <si>
    <t>Retiring cancelled Op PUCs for non-admitted activity as they are not used</t>
  </si>
  <si>
    <t>Surgical</t>
  </si>
  <si>
    <t>S00CANC</t>
  </si>
  <si>
    <t>General Surgery Cancelled Operation</t>
  </si>
  <si>
    <t>NOT PURCHASED, USE FOR REPORTING TO NNPAC FOR COUNTING ONLY. General Surgery cancelled case .</t>
  </si>
  <si>
    <t>Attendance</t>
  </si>
  <si>
    <t>Medical</t>
  </si>
  <si>
    <t>Inpatient</t>
  </si>
  <si>
    <t>NNPAC</t>
  </si>
  <si>
    <t>Hospital and Specialist Services</t>
  </si>
  <si>
    <t>S15CANC</t>
  </si>
  <si>
    <t>Cardiothoracic Cancelled Operation</t>
  </si>
  <si>
    <t>NOT PURCHASED, USE FOR REPORTING TO NNPAC FOR COUNTING ONLY. Cardiothoracic cancelled case .</t>
  </si>
  <si>
    <t>S25CANC</t>
  </si>
  <si>
    <t>ENT Cancelled Operation</t>
  </si>
  <si>
    <t>NOT PURCHASED, USE FOR REPORTING TO NNPAC FOR COUNTING ONLY. ENT cancelled case .</t>
  </si>
  <si>
    <t>S30CANC</t>
  </si>
  <si>
    <t>Gynaecology Cancelled Operation</t>
  </si>
  <si>
    <t>NOT PURCHASED, USE FOR REPORTING TO NNPAC FOR COUNTING ONLY. Gynaecology cancelled case .</t>
  </si>
  <si>
    <t>S35CANC</t>
  </si>
  <si>
    <t>Neurosurgery Cancelled Operation</t>
  </si>
  <si>
    <t>NOT PURCHASED, USE FOR REPORTING TO NNPAC FOR COUNTING ONLY. Neurosurgery cancelled operation .</t>
  </si>
  <si>
    <t>S40CANC</t>
  </si>
  <si>
    <t>Ophthalmology Cancelled Operation</t>
  </si>
  <si>
    <t>NOT PURCHASED, USE FOR REPORTING TO NNPAC FOR COUNTING ONLY. Ophthalmology cancelled case .</t>
  </si>
  <si>
    <t>S45CANC</t>
  </si>
  <si>
    <t>Orthopaedic Cancelled Operation</t>
  </si>
  <si>
    <t>NOT PURCHASED, USE FOR REPORTING TO NNPAC FOR COUNTING ONLY. Orthopaedic cancelled case .</t>
  </si>
  <si>
    <t>S55CANC</t>
  </si>
  <si>
    <t>Paediatric Surgery Cancelled Operation</t>
  </si>
  <si>
    <t>NOT PURCHASED, USE FOR REPORTING TO NNPAC FOR COUNTING ONLY. Paediatric Surgery cancelled case .</t>
  </si>
  <si>
    <t>S60CANC</t>
  </si>
  <si>
    <t>Plastic Surgery Cancelled Operation</t>
  </si>
  <si>
    <t>NOT PURCHASED, USE FOR REPORTING TO NNPAC FOR COUNTING ONLY. Plastic Surgery cancelled case .</t>
  </si>
  <si>
    <t>S70CANC</t>
  </si>
  <si>
    <t>Urology Cancelled Operation</t>
  </si>
  <si>
    <t>NOT PURCHASED, USE FOR REPORTING TO NNPAC FOR COUNTING ONLY. Urology cancelled case .</t>
  </si>
  <si>
    <t>S75CANC</t>
  </si>
  <si>
    <t>Vascular Surgery Cancelled Operation</t>
  </si>
  <si>
    <t>NOT PURCHASED, USE FOR REPORTING TO NNPAC FOR COUNTING ONLY. Vascular Surgery cancelled case .</t>
  </si>
  <si>
    <t>New</t>
  </si>
  <si>
    <t xml:space="preserve">Requested from the Casemix Group - New PUC to match the WEIS logic in the 2026/27 NZ Casemix Framework </t>
  </si>
  <si>
    <t>BOARDER</t>
  </si>
  <si>
    <t>Casemix excluded - boarders</t>
  </si>
  <si>
    <t>NMDS Counting PUC where the patient is not being treated</t>
  </si>
  <si>
    <t>Discharge</t>
  </si>
  <si>
    <t>MEDSURG</t>
  </si>
  <si>
    <t xml:space="preserve">Inpatient </t>
  </si>
  <si>
    <t>NMDS</t>
  </si>
  <si>
    <t>CANC_OP</t>
  </si>
  <si>
    <t>Casemix excluded cancelled operation</t>
  </si>
  <si>
    <t>NMDS Counting PUC where the inpatient has their operation cancelled</t>
  </si>
  <si>
    <t xml:space="preserve">Medical </t>
  </si>
  <si>
    <t>M4501</t>
  </si>
  <si>
    <t>Non-Casemix – Neurology</t>
  </si>
  <si>
    <t>NMDS Counting PUC where the neurology inpatient event does not fall into casemix</t>
  </si>
  <si>
    <t>M4901</t>
  </si>
  <si>
    <t>Non-Casemix – Specialist Paediatric Neurology</t>
  </si>
  <si>
    <t>NMDS Counting PUC where the specialist paediatric neurology inpatient event does not fall into casemix</t>
  </si>
  <si>
    <t>M5001</t>
  </si>
  <si>
    <t>Non-Casemix – Oncology</t>
  </si>
  <si>
    <t>NMDS Counting PUC where the oncology inpatient event does not fall into casemix</t>
  </si>
  <si>
    <t>M5401</t>
  </si>
  <si>
    <t>Non-Casemix – Specialist Paediatric Oncology</t>
  </si>
  <si>
    <t>NMDS Counting PUC where the specialist paediatric oncology inpatient event does not fall into casemix</t>
  </si>
  <si>
    <t>M5501</t>
  </si>
  <si>
    <t>Non-Casemix – Paediatric Medical</t>
  </si>
  <si>
    <t>NMDS Counting PUC where the paediatic medical inpatient event does not fall into casemix</t>
  </si>
  <si>
    <t>M6501</t>
  </si>
  <si>
    <t>Non-Casemix – Respiratory</t>
  </si>
  <si>
    <t>NMDS counting PUC where the respiratory inpatient event does not fall into casemix</t>
  </si>
  <si>
    <t>M7001</t>
  </si>
  <si>
    <t>Non-Casemix – Rheumatology (incl Immunology)</t>
  </si>
  <si>
    <t>NMDS counting PUC where the rheumatology inpatient event does not fall into casemix</t>
  </si>
  <si>
    <t>M8001</t>
  </si>
  <si>
    <t>Non-Casemix – Palliative Care</t>
  </si>
  <si>
    <t>NMDS counting PUC where the palliative care inpatient event does not fall into casemix</t>
  </si>
  <si>
    <t>S0001</t>
  </si>
  <si>
    <t>Non-Casemix – General Surgery</t>
  </si>
  <si>
    <t>NMDS Counting PUC where the general surgical inpatient event does not fall into casemix</t>
  </si>
  <si>
    <t>S1501</t>
  </si>
  <si>
    <t>Non-Casemix – Cardiothoracic</t>
  </si>
  <si>
    <t>NMDS Counting PUC where the cardiothroacic inpatient event does not fall into casemix</t>
  </si>
  <si>
    <t>S2501</t>
  </si>
  <si>
    <t>Non-Casemix – Ear, Nose and Throat</t>
  </si>
  <si>
    <t>NMDS Counting PUC where the ear, nose and throat inpatient event does not fall into casemix</t>
  </si>
  <si>
    <t>S3001</t>
  </si>
  <si>
    <t>Non-Casemix – Gynaecology</t>
  </si>
  <si>
    <t>NMDS Counting PUC where the gynaecology inpatient event does not fall into casemix</t>
  </si>
  <si>
    <t>S3501</t>
  </si>
  <si>
    <t>Non-Casemix – Neurosurgery</t>
  </si>
  <si>
    <t>S4001</t>
  </si>
  <si>
    <t>Non-Casemix – Ophthalmology</t>
  </si>
  <si>
    <t>NMDS Counting PUC where the ophthalmology inpatient event does not fall into casemix</t>
  </si>
  <si>
    <t>S4501</t>
  </si>
  <si>
    <t>Non-Casemix – Orthopaedics</t>
  </si>
  <si>
    <t>NMDS Counting PUC where the orthopaedics inpatient event does not fall into casemix</t>
  </si>
  <si>
    <t>S5501</t>
  </si>
  <si>
    <t>Non-Casemix – Paediatric Surgical Services</t>
  </si>
  <si>
    <t>NMDS Counting PUC where the paediatric surgical inpatient event does not fall into casemix</t>
  </si>
  <si>
    <t>S6001</t>
  </si>
  <si>
    <t>Non-Casemix – Plastic &amp; Burns</t>
  </si>
  <si>
    <t>NMDS Counting PUC where the plastics or burns inpatient event does not fall into casemix</t>
  </si>
  <si>
    <t>S7001</t>
  </si>
  <si>
    <t>Non-Casemix – Urology</t>
  </si>
  <si>
    <t>NMDS Counting PUC where the urology inpatient event does not fall into casemix</t>
  </si>
  <si>
    <t>S7501</t>
  </si>
  <si>
    <t>Non-Casemix – Vascular Surgery</t>
  </si>
  <si>
    <t>NMDS Counting PUC where the vascular surgery inpatient event does not fall into casemix</t>
  </si>
  <si>
    <t xml:space="preserve">D0101 </t>
  </si>
  <si>
    <t>Non-Casemix – Dental treatment</t>
  </si>
  <si>
    <t>NMDS Counting PUC where the dental inpatient event does not fall into casemix</t>
  </si>
  <si>
    <t>M0001</t>
  </si>
  <si>
    <t>Non-Casemix – General Internal Medical Services</t>
  </si>
  <si>
    <t>NMDS Counting PUC where the general medical inpatient event does not fall into casemix</t>
  </si>
  <si>
    <t>M0501</t>
  </si>
  <si>
    <t>Non-Casemix – Emergency Medicine</t>
  </si>
  <si>
    <t>NMDS Counting PUC where the emergency medical inpatient event does not fall into casemix</t>
  </si>
  <si>
    <t>M1005</t>
  </si>
  <si>
    <t>Non-Casemix – Specialist Paediatric Cardiac</t>
  </si>
  <si>
    <t>NMDS Counting PUC where the paediatric cardiac inpatient event does not fall into casemix</t>
  </si>
  <si>
    <t>M2001</t>
  </si>
  <si>
    <t>Non-Casemix – Endocrinology &amp; Diabetic</t>
  </si>
  <si>
    <t>NMDS Counting PUC where the endocrinology or diabetic inpatient event does not fall into casemix</t>
  </si>
  <si>
    <t>M2401</t>
  </si>
  <si>
    <t>Non-Casemix – Metabolic Services</t>
  </si>
  <si>
    <t>NMDS Counting PUC where the metaboloic inpatient event does not fall into casemix</t>
  </si>
  <si>
    <t>M2501</t>
  </si>
  <si>
    <t>Non-Casemix – Gastroenterology</t>
  </si>
  <si>
    <t>NMDS Counting PUC where the gastroenterology inpatient event does not fall into casemix</t>
  </si>
  <si>
    <t>M3001</t>
  </si>
  <si>
    <t>Non-Casemix – Haematology</t>
  </si>
  <si>
    <t>NMDS Counting PUC where the haematology inpatient event does not fall into casemix</t>
  </si>
  <si>
    <t>M3401</t>
  </si>
  <si>
    <t>Non-Casemix – Specialist Paediatric Haematology</t>
  </si>
  <si>
    <t>NMDS Counting PUC for paediatric haematology inpatient event that does not fall into casemix</t>
  </si>
  <si>
    <t>M4001</t>
  </si>
  <si>
    <t>Non-Casemix – Infectious Diseases (incl Venereology)</t>
  </si>
  <si>
    <t>NMDS Counting PUC for infectious diseases inpatient event that does not fall into casemix</t>
  </si>
  <si>
    <t>EXCLU</t>
  </si>
  <si>
    <t xml:space="preserve">Casemix Excluded – Mental Health Events and events where an XPU has not been identified, and some AT&amp;R </t>
  </si>
  <si>
    <t xml:space="preserve">NMDS Counting PUC where the event was excluded from casemix funding and not assigned to another PUC </t>
  </si>
  <si>
    <t>Change Natural Account Code</t>
  </si>
  <si>
    <t>Account code change from 6605 to 6630</t>
  </si>
  <si>
    <t>Adjuster</t>
  </si>
  <si>
    <t>ADJ121</t>
  </si>
  <si>
    <t>Pay Disparity Adjuster HCSS</t>
  </si>
  <si>
    <t>One-off adjustment for Home Community Support Services (HCSS) nurses. This is part of pay disparity correction.</t>
  </si>
  <si>
    <t>Adjuster or Premium (CMS)</t>
  </si>
  <si>
    <t>Personal</t>
  </si>
  <si>
    <t>All Personal Health</t>
  </si>
  <si>
    <t>CMS or CCPS</t>
  </si>
  <si>
    <t>Primary and community services</t>
  </si>
  <si>
    <t>Account code change from 6605 to 6640</t>
  </si>
  <si>
    <t>ADJ122</t>
  </si>
  <si>
    <t>Pay Disparity Adjuster ARCC</t>
  </si>
  <si>
    <t>One-off adjustment for Aged Related Residential  Care (ARCC) services nurses. This is part of pay disparity correction.</t>
  </si>
  <si>
    <t>Account code change from 6605 to 6256</t>
  </si>
  <si>
    <t>ADJ123</t>
  </si>
  <si>
    <t>Pay Disparity Adjuster HSPC</t>
  </si>
  <si>
    <t>One-off adjustment for Hospice Providers (HSPC) nurses. This is part of pay disparity correction.</t>
  </si>
  <si>
    <t>Account code change from 6605 to 6283</t>
  </si>
  <si>
    <t>ADJ124</t>
  </si>
  <si>
    <t>Pay Disparity Adjuster PAC</t>
  </si>
  <si>
    <t>One-off adjustment for Pacific Provider (PAC) nurses. This is part of pay disparity correction.</t>
  </si>
  <si>
    <t>Account code change from 6605 to 6288</t>
  </si>
  <si>
    <t>ADJ126</t>
  </si>
  <si>
    <t>Pay Disparity Adjuster RU</t>
  </si>
  <si>
    <t>One-off adjustment for rural hospital (RU) nurses. This is part of pay disparity correction.</t>
  </si>
  <si>
    <t>Account code change from 6331 to 6111</t>
  </si>
  <si>
    <t>ADJ127</t>
  </si>
  <si>
    <t>Pay Disparity Adjuster YOSS</t>
  </si>
  <si>
    <t>One-off adjustment for Youth One Stop Shop (YOSS) nurses. This is part of pay disparity correction.</t>
  </si>
  <si>
    <t>Account code change from 6605 to 6236</t>
  </si>
  <si>
    <t>ADJ128</t>
  </si>
  <si>
    <t>Pay Disparity Adjuster PHO</t>
  </si>
  <si>
    <t>One-off adjustment for PHO directly contracted nurses. This is part of pay disparity correction.</t>
  </si>
  <si>
    <t>Account code change from 6605 to 6111</t>
  </si>
  <si>
    <t>ADJ129</t>
  </si>
  <si>
    <t>Pay Disparity Adjuster SBHS</t>
  </si>
  <si>
    <t>One-off adjustment for school nursing (SBHS) nurses. This is part of pay disparity correction.</t>
  </si>
  <si>
    <t>Account code change from 6605 to 6555</t>
  </si>
  <si>
    <t>ADJ130</t>
  </si>
  <si>
    <t>Pay Disparity Adjuster FP</t>
  </si>
  <si>
    <t>One-off adjustment for family planning (FP) nurses. This is part of pay disparity correction.</t>
  </si>
  <si>
    <t>Account code change from 6605 to 6490</t>
  </si>
  <si>
    <t>ADJ131</t>
  </si>
  <si>
    <t>Pay Disparity Adjuster NTS</t>
  </si>
  <si>
    <t>One-off adjustment for national telehealth (NTS) nurses. This is part of pay disparity correction.</t>
  </si>
  <si>
    <t>ADJ132</t>
  </si>
  <si>
    <t>Pay Disparity Adjuster WCTO</t>
  </si>
  <si>
    <t>One-off adjustment for Well Child Tamariki Ora (WCTO) and Plunket nurses. This is part of pay disparity correction.</t>
  </si>
  <si>
    <t>ADJ133</t>
  </si>
  <si>
    <t>Pay Disparity Adjuster MHA</t>
  </si>
  <si>
    <t>One-off adjustment for Mental Health and Addictions (MHA) nurses. This is part of pay disparity correction.</t>
  </si>
  <si>
    <t>ADJ134</t>
  </si>
  <si>
    <t>Pay Disparity Adjuster GP</t>
  </si>
  <si>
    <t>One-off adjustment for General Practice nurses funded via PHOs. This is part of pay disparity correction.</t>
  </si>
  <si>
    <t>Reason for this change is to sort out the multiple account codes for one PUC in CMS to one PUC matching the appropriate Account Code</t>
  </si>
  <si>
    <t>ADJ135A</t>
  </si>
  <si>
    <t>Social Worker Extension Adjuster - Aged Care</t>
  </si>
  <si>
    <t>One-off adjustment for social workers. This is part of pay equity correction for aged care contracts.</t>
  </si>
  <si>
    <t>ADJ135H</t>
  </si>
  <si>
    <t>Social Worker Extension Adjuster - Hospice/Palliative Care</t>
  </si>
  <si>
    <t>One-off adjustment for social workers. This is part of pay equity correction for Hospice/palliative care.</t>
  </si>
  <si>
    <t>ADJ135M</t>
  </si>
  <si>
    <t>Social Worker Extension Adjuster - Mental Health</t>
  </si>
  <si>
    <t>One-off adjustment for social workers. This is part of pay equity correction for mental health contracts.</t>
  </si>
  <si>
    <t>ADJ135P</t>
  </si>
  <si>
    <t>Social Worker Extension Adjuster - Personal Health</t>
  </si>
  <si>
    <t>One-off adjustment for social workers. This is part of pay equity correction for personal health contracts.</t>
  </si>
  <si>
    <t>New PUC to track activity and expenditure for new funding for a new government initiatives</t>
  </si>
  <si>
    <t xml:space="preserve">Investment Relationship Services and Purchasing </t>
  </si>
  <si>
    <t>PCTAP-NS</t>
  </si>
  <si>
    <t xml:space="preserve">Primary Care Tactical Action Plan - Workforce Nursing Service </t>
  </si>
  <si>
    <t>Primary Care Tactical Action Plan - Workforce Nursing Service 
Increasing and incentivising nurses in primary care (Service)</t>
  </si>
  <si>
    <t>Service</t>
  </si>
  <si>
    <t>CTA</t>
  </si>
  <si>
    <t>Nursing</t>
  </si>
  <si>
    <t>PCTAP-N</t>
  </si>
  <si>
    <t>Primary Care Tactical Action Plan - Workforce Nursing (FTE)</t>
  </si>
  <si>
    <t>Primary Care Tactical Action Plan - Workforce Nursing (FTE)
Increasing and incentivising nurses in primary care (FTE)</t>
  </si>
  <si>
    <t>FTE</t>
  </si>
  <si>
    <t>PCTAP-MS</t>
  </si>
  <si>
    <t>Primary Care Tactical Action Plan - Workforce Medical Service</t>
  </si>
  <si>
    <t>Primary Care Tactical Action Plan - Workforce Medical Service
Increasing and retaining doctors in primary care (Service)</t>
  </si>
  <si>
    <t>PCTAP-M</t>
  </si>
  <si>
    <t>Primary Care Tactical Action Plan - Workforce Medical (FTE)</t>
  </si>
  <si>
    <t>Primary Care Tactical Action Plan - Workforce Medical (FTE)
Increasing and retaining doctors in primary care (FTE)</t>
  </si>
  <si>
    <t>Remapped to new MSD DSS developed natural account codes.</t>
  </si>
  <si>
    <t>Disability support services</t>
  </si>
  <si>
    <t>ADJ136</t>
  </si>
  <si>
    <t>Pay Disparity Adjustor Whaikaha</t>
  </si>
  <si>
    <t xml:space="preserve">One-off adjustment for nurses funded by Whaikaha for Community Residential Living, Facility Based Respite and Rehabilitation services . This is part of pay disparity correction.
</t>
  </si>
  <si>
    <t>DSS</t>
  </si>
  <si>
    <t xml:space="preserve">Residential
</t>
  </si>
  <si>
    <t xml:space="preserve">CMS
</t>
  </si>
  <si>
    <t>Disability Support Services</t>
  </si>
  <si>
    <t>ADJ137</t>
  </si>
  <si>
    <t>Sleepovers Pay Adjustor</t>
  </si>
  <si>
    <t xml:space="preserve">Additional funding under Sleepovers Settlement Agreement (2010) to fund sleepovers at minimum wage rates
</t>
  </si>
  <si>
    <t>Change - PUC description and account code</t>
  </si>
  <si>
    <t>DSS1009</t>
  </si>
  <si>
    <t>Household Management</t>
  </si>
  <si>
    <t>Household Management services that enable a person to continue living with their own environment. This service is specifically for clients who meet the MoH definition of disability. This excludes Personal (all regions) and Mental health clients (all regions except Southern.) The number of hours are determined by the relevant NASC Agency for each client receiving Home support services. The service is for people until the age of 65.</t>
  </si>
  <si>
    <t>Hour</t>
  </si>
  <si>
    <t>Household Management / Personal Care</t>
  </si>
  <si>
    <t>DSS1009A</t>
  </si>
  <si>
    <t>Family/Whanau Home Support</t>
  </si>
  <si>
    <t>Provide services that support and sustain activities to enable clients to remain in their own home or other private accommodation in the community, promoting the client’s independence and quality of life</t>
  </si>
  <si>
    <t>DSS1010</t>
  </si>
  <si>
    <t>Personal Care</t>
  </si>
  <si>
    <t>Personal Care, Sleepover services that enable a person to continue living with their own environment.
This service is specifically for clients who meet the MoH definition of disability. This excludes Personal (all regions) and Mental health clients (all regions except Southern).</t>
  </si>
  <si>
    <t>CCPS/CMS</t>
  </si>
  <si>
    <t>DSS1013B</t>
  </si>
  <si>
    <t>Carer Training</t>
  </si>
  <si>
    <t>The service provides for the training of volunteer carers for children with disabilities.</t>
  </si>
  <si>
    <t>Carer Support</t>
  </si>
  <si>
    <t>DSS1020</t>
  </si>
  <si>
    <t>Initiatives</t>
  </si>
  <si>
    <t>Provider specific</t>
  </si>
  <si>
    <t>Project</t>
  </si>
  <si>
    <t>Other</t>
  </si>
  <si>
    <t>DSS1023</t>
  </si>
  <si>
    <t>Outpatient - Physical</t>
  </si>
  <si>
    <t>Rehabilitation and habilitation services. Services provided to maximise functional independence and participation in society. The Service is provided for people under until 65 years of age.</t>
  </si>
  <si>
    <t>Rehabilitation/Habilitation</t>
  </si>
  <si>
    <t>DSS1025</t>
  </si>
  <si>
    <t>Specialised Seating/Mobility Assessment Service</t>
  </si>
  <si>
    <t>The provider will provide specialised assessment and regular review of and seating/mobility needs for a defined group of people.</t>
  </si>
  <si>
    <t>Assessment</t>
  </si>
  <si>
    <t>Environmental Support</t>
  </si>
  <si>
    <t>DSS1026</t>
  </si>
  <si>
    <t>Assistive Technology</t>
  </si>
  <si>
    <t>Assistive Technology refers to a broad range of devices, services, strategies and practices that are designed to increase the functional competencies of people. The service is provided for people until 65 years of age.</t>
  </si>
  <si>
    <t>DSS1029</t>
  </si>
  <si>
    <t>Specialist Services - Sensory</t>
  </si>
  <si>
    <t>The Ministry purchases behaviour support to improve the quality of life for those people whose behaviour challenges their support networks, and/or places themselves or others at risk of harm, and to provide support for skill development to enable their participation in their communities.</t>
  </si>
  <si>
    <t>Specialist</t>
  </si>
  <si>
    <t>Specialist Support</t>
  </si>
  <si>
    <t>DSS1030</t>
  </si>
  <si>
    <t>PD Community Residential</t>
  </si>
  <si>
    <t>Residential Care services that provide short and long term care in the community setting for clients with a lifelong physical disability.</t>
  </si>
  <si>
    <t>Occupied bed day</t>
  </si>
  <si>
    <t>Residential</t>
  </si>
  <si>
    <t>DSS1031</t>
  </si>
  <si>
    <t>ID Community Residential</t>
  </si>
  <si>
    <t>Residential Care services that provide short and long term care in the community setting for clients with a lifelong intellectual disability.</t>
  </si>
  <si>
    <t>DSS1034</t>
  </si>
  <si>
    <t>Residential - Younger - Aged Care Facilities</t>
  </si>
  <si>
    <t>Provision of short and long term care for people with a lifelong intellectual, physical or sensory disability aged 16 years or over in a privately owned or in rest homes or public hospital facility.</t>
  </si>
  <si>
    <t>DSS1036</t>
  </si>
  <si>
    <t>Foster Care</t>
  </si>
  <si>
    <t>Children and young people should be supported to live in their own family or whanau where able. Where this impossible, due to the impact of significant disability, the most appropriate placement is with another family in foster care.</t>
  </si>
  <si>
    <t>Community Support</t>
  </si>
  <si>
    <t>DSS1037</t>
  </si>
  <si>
    <t xml:space="preserve">Contract Board </t>
  </si>
  <si>
    <t>Contract board is to provide a family type setting for adults with intellectual disability</t>
  </si>
  <si>
    <t>DSS1039D</t>
  </si>
  <si>
    <t>DSD Discretionary Funding</t>
  </si>
  <si>
    <t>Discretionary funding to enable NASC to be more innovative and flexible in developing support packages that could meet a person's identified needs, by achieving better outcomes for the person that might not have been possible through traditional Disability Services. The service is for people generally under 65 years of age, with a disability that is not age related.</t>
  </si>
  <si>
    <t>Service Coordination</t>
  </si>
  <si>
    <t>DSS1041</t>
  </si>
  <si>
    <t>Out of Family Residential Services for Children and Young People</t>
  </si>
  <si>
    <t>Community residential services, for children and young people with disabilities with: an Autism Spectrum Disorder, or intellectual, physical or sensory disability, from 7 to 16 years of age Under certain guardianship arrangements as notified by the Ministry the age range may extend to 20 years. However, under typical circumstances young people will receive adult services from 17 years of age. who have continuous support needs and require out-of-family residential services that are long term in nature.</t>
  </si>
  <si>
    <t>DSS1042</t>
  </si>
  <si>
    <t>Training and Education Service for Wheelchair and Seating Assessors</t>
  </si>
  <si>
    <t>Service to respond to the wheelchair and seating training needs of therapists within the Hamilton Locality and contribute to the increasing competence and skill of these therapists.</t>
  </si>
  <si>
    <t>DSS1043</t>
  </si>
  <si>
    <t xml:space="preserve">Access and engagement Kapo Maori service </t>
  </si>
  <si>
    <t>The National Kāpō Maori Service (“the Services”) is designed to support eligible Kāpō Māori and their whānau to overcome barriers to access, and engage in the Specialist Vision Services provided by RNZFB. Specialist Vision Services will support Kāpō Māori to maintain, regain or learn how to adapt and live with their blindness and successfully realise their self-determined outcomes.</t>
  </si>
  <si>
    <t>DSS1044</t>
  </si>
  <si>
    <t>Equipment and Modification Services (EMS)</t>
  </si>
  <si>
    <t>Administration and delivery of Equipment and Modification Services (EMS)</t>
  </si>
  <si>
    <t>Physical/Sensory</t>
  </si>
  <si>
    <t>DSS1044A</t>
  </si>
  <si>
    <t>EMS Complex Housing Modifications</t>
  </si>
  <si>
    <t>Equipment and Modification Services (EMS) - Facilitation of the delivery of Complex Housing Modifications</t>
  </si>
  <si>
    <t>DSS1044B</t>
  </si>
  <si>
    <t>EMS Equipment Procurement</t>
  </si>
  <si>
    <t>Equipment and Modification Services (EMS) - Procurement of equipment</t>
  </si>
  <si>
    <t>DSS1044C</t>
  </si>
  <si>
    <t>EMS Assessor Accreditation Framework</t>
  </si>
  <si>
    <t>Administration and maintenance of the Equipment and Modification Services (EMS) Assessor Accreditation Framework</t>
  </si>
  <si>
    <t>DSS1044D</t>
  </si>
  <si>
    <t>EMS Wheeled Mobility and Postural Management Advisory Service</t>
  </si>
  <si>
    <t>Equipment and Modification Services (EMS) - Delivery of Wheeled Mobility and Postural Management Advisory Service</t>
  </si>
  <si>
    <t>DSS1OFF</t>
  </si>
  <si>
    <t>One Off Project Related Costs</t>
  </si>
  <si>
    <t>Project costs relating to defined projects</t>
  </si>
  <si>
    <t>DSS213A1</t>
  </si>
  <si>
    <t>Out of Family Respite Services</t>
  </si>
  <si>
    <t>Provided to eligible service users who have continuous DSS related support needs who require intermittent or episodic care, 24 hour residential support, so to be able to sustain community living. The Service is for people 17 years and over with physical/sensory disability, or intellectual disability.</t>
  </si>
  <si>
    <t>Carer Support and Respite</t>
  </si>
  <si>
    <t>DSS213A2</t>
  </si>
  <si>
    <t>Out of Family Respite Services for Children 16 years and under</t>
  </si>
  <si>
    <t>Provided to eligible service users who have continuous DSS related support needs who require intermittent or episodic care, 24 hour residential support, so to be able to sustain community living. The service is for children 16 years of age and under with physical/sensory disability, or intellectual disability.</t>
  </si>
  <si>
    <t>DSS220</t>
  </si>
  <si>
    <t>Behaviour Support</t>
  </si>
  <si>
    <t>Behaviour Support service to improve the quality of life for those people whose behaviour challenges their support networks, and/or places themselves or others at risk of harm, and to provide support for skill development to enable their participation in their communities.</t>
  </si>
  <si>
    <t>DSS220A</t>
  </si>
  <si>
    <t>Communication and Behaviour Support Services for Children and Young People with ASD</t>
  </si>
  <si>
    <t>Specialist service to provide communication and behaviour support to children and young people up to 19 years of age with Autism Spectrum Disorder (ASD), and their families in their home and community setting.</t>
  </si>
  <si>
    <t>DSS221</t>
  </si>
  <si>
    <t>ASD Developmental Coordination</t>
  </si>
  <si>
    <t>District ASD (Autism Spectrum Disorder) developmental coordination services to coordinate the assessment processes for children and young people (ages 0-19) with identified developmental concerns, and then further coordination of post-diagnosis services for people who receive a diagnosis that includes ASD. The service is delivered by staff to build relationships with families/whanau and carers, and fostering networks with agencies that are involved in the person's development.</t>
  </si>
  <si>
    <t>Client</t>
  </si>
  <si>
    <t>DSS222</t>
  </si>
  <si>
    <t>ASD Specific Parent Education programmes</t>
  </si>
  <si>
    <t>A programme that provides improved knowledge of ASD and enhances the parent/family/whanau ability and confidence to develop their child's communication, self management and social interaction skills.</t>
  </si>
  <si>
    <t>Person enrolled</t>
  </si>
  <si>
    <t>ASD</t>
  </si>
  <si>
    <t>DSS227</t>
  </si>
  <si>
    <t>Aural Rehabilitation Services</t>
  </si>
  <si>
    <t>This service provides short-term assistance to all people with hearing impairments in New Zealand to adjust to a newly acquired or increased hearing loss, so that they can maintain as much independence as possible as a valued member of the community.</t>
  </si>
  <si>
    <t>ESS</t>
  </si>
  <si>
    <t>DSS240</t>
  </si>
  <si>
    <t>Management of Hearing Aids Subsidy</t>
  </si>
  <si>
    <t>Reimburse the Hearing Aid provider for each hearing aid, hearing aid repair or hearing aid subsidy supplied to an eligible person</t>
  </si>
  <si>
    <t>Claim</t>
  </si>
  <si>
    <t>Disability Services</t>
  </si>
  <si>
    <t>DSS242</t>
  </si>
  <si>
    <t>Spectacles Subsidy Management</t>
  </si>
  <si>
    <t>The provider will purchase spectacle frames lenses and eye patches essential to meet the person’s long term (i.e. greater than 6 months) disability need and/or to overcome barriers to participation in their chosen community, that result directly from their disability.</t>
  </si>
  <si>
    <t>Subsidy</t>
  </si>
  <si>
    <t>DSS243</t>
  </si>
  <si>
    <t>Ministry of Health and ACC Joint Hearing Aid Funding Arrangements</t>
  </si>
  <si>
    <t>Fee paid to the Accident Compensation Corporation to pay for Health New Zealand's component of Hearing Aid Funding for people with both injury and non-injury related hearing loss.</t>
  </si>
  <si>
    <t>DSS273A</t>
  </si>
  <si>
    <t>Flexible family respite 17 yrs and over</t>
  </si>
  <si>
    <t>Short term flexible family respite service for people with a disability. Service to facilitate the main carer to take a break from their caring role and to enable the Service User to continue living at home.</t>
  </si>
  <si>
    <t>Carer support and respite</t>
  </si>
  <si>
    <t>DSSC107</t>
  </si>
  <si>
    <t>Cochlear Implant Service</t>
  </si>
  <si>
    <t>Cochlear Implant Service provided for people with severe to profound hearing losses that have been identified by the Cochlear Implant Service Protocols as being suitable recipients of cochlear implant.</t>
  </si>
  <si>
    <t>DSSCLT</t>
  </si>
  <si>
    <t>ID Community Liaison Team</t>
  </si>
  <si>
    <t>This is a team of multidisciplinary professionals who offer consultation liaison services to all RIDCA eligible service users.</t>
  </si>
  <si>
    <t>High and Complex</t>
  </si>
  <si>
    <t>DSS-IFA</t>
  </si>
  <si>
    <t>Individualised Funding Agency</t>
  </si>
  <si>
    <t>Individualised Funding (IF) is an administrative arrangement that enables some disabled people to hold, manage or govern their own budget for support services that are assessed by the Needs Assessment and Service Co-ordination agency. The individualised Funding Agency is responsible for introducing, managing and supporting the IF service and IF budget holders individually.</t>
  </si>
  <si>
    <t>NASC</t>
  </si>
  <si>
    <t>DSSL2620</t>
  </si>
  <si>
    <t>Supported Living</t>
  </si>
  <si>
    <t>Supported living service is to assist the person to take command of his/her life while building critical and durable relationships and networks, and accord the person the central role in deciding on types of services and supports</t>
  </si>
  <si>
    <t>DSSNISUP</t>
  </si>
  <si>
    <t>International Support</t>
  </si>
  <si>
    <t>International Support costs relating to defined projects</t>
  </si>
  <si>
    <t>DSSR1024</t>
  </si>
  <si>
    <t>Support provided of a specialist nature, on a regional or provider basis</t>
  </si>
  <si>
    <t>DSSR180</t>
  </si>
  <si>
    <t>Services for clients at community level which contribute to their health and support.</t>
  </si>
  <si>
    <t>DSSR213</t>
  </si>
  <si>
    <t xml:space="preserve">Specialist Residential Respite Support Service for families with babies and children from birth to </t>
  </si>
  <si>
    <t>“Specialist Residential Respite Support Service for families with babies and children from birth to 5 years of age” who have highly complex needs who are technology dependent have multiple disabilities and or an intellectual disability. This is a community based service.</t>
  </si>
  <si>
    <t>Bed day</t>
  </si>
  <si>
    <t>Respite</t>
  </si>
  <si>
    <t>DSSR255</t>
  </si>
  <si>
    <t xml:space="preserve">Day Programmes and Vocational </t>
  </si>
  <si>
    <t>Community day activity service for people with an intellectual disability. Includes day care and day activities for older people with dementia. For older people with dementia, however, the principal goal is to provide relief to the principal caregiver.</t>
  </si>
  <si>
    <t>Day Attendance</t>
  </si>
  <si>
    <t>Day Care Services &amp; Vocational</t>
  </si>
  <si>
    <t>DSSR270</t>
  </si>
  <si>
    <t>Rehabilitation - Specialist Rehab for YPD</t>
  </si>
  <si>
    <t>Rehabilitation and habilitation services. Services provided to maximise functional independence and participation in society.</t>
  </si>
  <si>
    <t>DSSRIDCA</t>
  </si>
  <si>
    <t>Regional ID Care Agency</t>
  </si>
  <si>
    <t>Specialist needs Assessments (excluding clinical Assessments) and service co-ordination for people with an intellectual disability who have high and complex support needs. This is the administration agency of the IDCCR legislation.</t>
  </si>
  <si>
    <t>DSSRIDSA</t>
  </si>
  <si>
    <t>Regional ID Supported Accommodation Service</t>
  </si>
  <si>
    <t>These services provide community Assessments beds, residential and vocational agencies to people with an intellectual disability which have high and complex needs. Access is through RIDCA and the nature of the service required may be defined through the IDCC&amp;R Act by the courts, or by the RIDCA service agreements</t>
  </si>
  <si>
    <t>DSSSLYP</t>
  </si>
  <si>
    <t>Supported lifestyles for children and young people with disabilities</t>
  </si>
  <si>
    <t>Supported Lifestyle services stand alongside families and whanau. These services support children and families by enabling them to stay connected to their wider family and community in a normative way.</t>
  </si>
  <si>
    <t>DSSSOTP</t>
  </si>
  <si>
    <t>Sexual Offender Treatment Programme</t>
  </si>
  <si>
    <t>Intensive disability support services for people with an intellectual disability who have been convicted of sexual offences or who have been made Care Recipients under the Intellectual Disability Compulsory Care and Rehabilitation Act (ID(CC&amp;R) Act 2003.</t>
  </si>
  <si>
    <t>HWNZDSS</t>
  </si>
  <si>
    <t>Health Workforce New Zealand Disability Workforce Services</t>
  </si>
  <si>
    <t>Clinical Training Agency</t>
  </si>
  <si>
    <t>Other Community</t>
  </si>
  <si>
    <t>IBT0001</t>
  </si>
  <si>
    <t>In-Between Travel - Guaranteed Hours / Cancelled Visits</t>
  </si>
  <si>
    <t>IBT Part B- Unfilled guaranteed hours</t>
  </si>
  <si>
    <t>PE0001</t>
  </si>
  <si>
    <t>Pay equity for care and support workers</t>
  </si>
  <si>
    <t>Funding for costs incurred as a result of legislation giving effect to the pay equity settlement with care and support workers.</t>
  </si>
  <si>
    <t>Community</t>
  </si>
  <si>
    <t>Community Support Services</t>
  </si>
  <si>
    <t>New PUC to track activity and expenditure for disability support services funded by MSD</t>
  </si>
  <si>
    <t>REV-EGL</t>
  </si>
  <si>
    <t>Revenue - EGL</t>
  </si>
  <si>
    <t>Revenue from Enabling Good Lives sites</t>
  </si>
  <si>
    <t>DSSBCAP</t>
  </si>
  <si>
    <t>Building Capability</t>
  </si>
  <si>
    <t>Investments to build capability within Providers and the sector i.e. workforce development, education, governance, legal, etc.</t>
  </si>
  <si>
    <t>DUAL-IF</t>
  </si>
  <si>
    <t>Dual Funding for IF</t>
  </si>
  <si>
    <t xml:space="preserve">Dual Funding arrangements for individuals with Individual Funding </t>
  </si>
  <si>
    <t>DSS-SS</t>
  </si>
  <si>
    <t>Safeguarding Support</t>
  </si>
  <si>
    <t>Services which provide support around Safeguarding.</t>
  </si>
  <si>
    <t>YP-EGLWK</t>
  </si>
  <si>
    <t>EGL Waikato Personal Budget</t>
  </si>
  <si>
    <t>Enabling Good Lives Personal Budget in Waikato</t>
  </si>
  <si>
    <t>Disability Self Help</t>
  </si>
  <si>
    <t>DUAL-R</t>
  </si>
  <si>
    <t>Dual Funding for Residential</t>
  </si>
  <si>
    <t>Dual Funding arrangements for residential services</t>
  </si>
  <si>
    <t>DSS1044E</t>
  </si>
  <si>
    <t>EMS Management &amp; System Costs</t>
  </si>
  <si>
    <t xml:space="preserve">Management and system costs for Equipment and Modification Services </t>
  </si>
  <si>
    <t>DSSFCSB</t>
  </si>
  <si>
    <t>Forensic Coordination Service (ID)</t>
  </si>
  <si>
    <t xml:space="preserve">Set up, management, staffing and infrastructure costs for the FCS(ID). Excludes reimbursed costs. </t>
  </si>
  <si>
    <t xml:space="preserve">High &amp; Complex </t>
  </si>
  <si>
    <t>ADJ141</t>
  </si>
  <si>
    <t>Respite Sleepovers Pay Adjustor</t>
  </si>
  <si>
    <t>Sleepover costs for respite care.</t>
  </si>
  <si>
    <t>DSSIHRC</t>
  </si>
  <si>
    <t>In Home Respite Care (Spectrum)</t>
  </si>
  <si>
    <t>In Home Respite Care service with Spetrum Care Limited</t>
  </si>
  <si>
    <t>DSSEGLC</t>
  </si>
  <si>
    <t>Supporting EGL Connector Services</t>
  </si>
  <si>
    <t>Services Supporting EGL Connectors i.e. Intensive Support Services, Prototype Connector Services</t>
  </si>
  <si>
    <t>Services Coordination</t>
  </si>
  <si>
    <t>DSSFCSC</t>
  </si>
  <si>
    <t>Reimbursed funding for the FCS(ID)</t>
  </si>
  <si>
    <t>FCS(ID) costs which are reimbursed: Specialist Assessments, Client and family travel, Legal costs, Discretionary Funding</t>
  </si>
  <si>
    <t>DSS-SFC</t>
  </si>
  <si>
    <t>Service Facilitation and Coordination</t>
  </si>
  <si>
    <t>REV-ESS</t>
  </si>
  <si>
    <t>Revenue - Environment Support Services</t>
  </si>
  <si>
    <t>Revenue from Environment Support Services</t>
  </si>
  <si>
    <t>ADJ139</t>
  </si>
  <si>
    <t>Social Worker Pay Equity Extension HCF</t>
  </si>
  <si>
    <t>Social Worker Pay Equity Extension for HCF Services</t>
  </si>
  <si>
    <t>ADJ140</t>
  </si>
  <si>
    <t>Social Worker Pay Equity Extension DIAS</t>
  </si>
  <si>
    <t xml:space="preserve">Social Worker Pay Equity Extension for Disability Information and Advisory Services </t>
  </si>
  <si>
    <t>Information Services</t>
  </si>
  <si>
    <t>DSS240A</t>
  </si>
  <si>
    <t>Sensory Supports Management/System Costs</t>
  </si>
  <si>
    <t>Sensory Supports Management and System Costs</t>
  </si>
  <si>
    <t>DSS-SCR</t>
  </si>
  <si>
    <t>Shared Care Respite (Community Living)</t>
  </si>
  <si>
    <t>Shared Care Respite with Community Living Limited</t>
  </si>
  <si>
    <t>Changed PUC's title and account code to track activity and expenditure for disability support services funded by MSD</t>
  </si>
  <si>
    <t>ADJ135</t>
  </si>
  <si>
    <t>SW Pay Equity Extension Respite</t>
  </si>
  <si>
    <t>Social Worker Pay Equity Extension for Respite Services</t>
  </si>
  <si>
    <t>ADJ138</t>
  </si>
  <si>
    <t>SW Pay Equity Ext Specialist Support</t>
  </si>
  <si>
    <t>Social Worker Pay Equity Extension for Specialist Support Services</t>
  </si>
  <si>
    <t>DSSRPCOM</t>
  </si>
  <si>
    <t>Community-based Support Risk Pool</t>
  </si>
  <si>
    <t>DSSRPCON</t>
  </si>
  <si>
    <t>Connecting &amp; Strengthening Risk Pool</t>
  </si>
  <si>
    <t>DSSRPEI</t>
  </si>
  <si>
    <t>Early Intervention Support Risk Pool</t>
  </si>
  <si>
    <t>Child Development</t>
  </si>
  <si>
    <t>DSSRPES</t>
  </si>
  <si>
    <t>Environmental Support Risk Pool</t>
  </si>
  <si>
    <t>DSSRPRES</t>
  </si>
  <si>
    <t>Residential-based Support Risk Pool</t>
  </si>
  <si>
    <t>DSSRPHCF</t>
  </si>
  <si>
    <t>High and Complex Risk Pool</t>
  </si>
  <si>
    <t>High and Complex Framework Risk Pool</t>
  </si>
  <si>
    <t>DSSSVCOM</t>
  </si>
  <si>
    <t>Community-based Support Savings</t>
  </si>
  <si>
    <t>DSSSVCON</t>
  </si>
  <si>
    <t>Connecting &amp; Strengthening Savings</t>
  </si>
  <si>
    <t>DSSSVEI</t>
  </si>
  <si>
    <t>Early Intervention Support Savings</t>
  </si>
  <si>
    <t>DSSSVES</t>
  </si>
  <si>
    <t>Environmental Support Savings</t>
  </si>
  <si>
    <t>DSSSVRES</t>
  </si>
  <si>
    <t>Residential-based Support Savings</t>
  </si>
  <si>
    <t>DSSSVHCF</t>
  </si>
  <si>
    <t>High and Complex Framework Savings</t>
  </si>
  <si>
    <t>DSS-SFRC</t>
  </si>
  <si>
    <t>Service specific funding for Residential Care</t>
  </si>
  <si>
    <t>DSSMCPIR</t>
  </si>
  <si>
    <t>Mid Central - Immediate Resourcing</t>
  </si>
  <si>
    <t>Mid Central - Immediate Resourcing paid through CMS</t>
  </si>
  <si>
    <t>DSSMCPPB</t>
  </si>
  <si>
    <t>Mid Central - Personal Budget</t>
  </si>
  <si>
    <t>Mid Central - Personal Budget paid through CMS</t>
  </si>
  <si>
    <t>DSSPBEI</t>
  </si>
  <si>
    <t>Personal Budget Early Intervention</t>
  </si>
  <si>
    <t>Personal Budget Early Intervention paid through CMS</t>
  </si>
  <si>
    <t>Existing telehealth services are variously funded from patient copayments and, if provided by a PHO or connected to an enrolling practice can provide subsidies funded through capitation. We are basically enabling these same providers to provide telehealth subsidies for their gp consults</t>
  </si>
  <si>
    <t>Primary Care Organisations and GP Contract and Specialist Notices</t>
  </si>
  <si>
    <t>COGP0057</t>
  </si>
  <si>
    <t>GP online Under 14 years Community Service Card holder Business Hours</t>
  </si>
  <si>
    <t>Clinical telehealth service providing episodic primary health care delivered through telehealth consults by NZ registered health practitioners for people under 14 years who hold a Community Service Card receiving the service during GP business hours. Telehealth services as defined in https://www.telehealth.org.nz/health-provider/what-is-telehealth/</t>
  </si>
  <si>
    <t>Primary - General Practice Services</t>
  </si>
  <si>
    <t>COGP0058</t>
  </si>
  <si>
    <t>GP online Under 14 years Community Service Card holder Out of Hours</t>
  </si>
  <si>
    <t>Clinical telehealth service providing episodic primary health care delivered through telehealth consults by NZ registered health practitioners for people under 14 years who hold a Community Service Card receiving the service during outside of GP business hours. Telehealth services as defined in https://www.telehealth.org.nz/health-provider/what-is-telehealth/</t>
  </si>
  <si>
    <t>COGP0059</t>
  </si>
  <si>
    <t>GP online Under 14 years No Community Service Card Business Hours</t>
  </si>
  <si>
    <t>Clinical telehealth service providing episodic primary health care delivered through telehealth consults by NZ registered health practitioners for people under 14 years who do not hold a Community Service Card receiving the service during GP business hours. Telehealth services as defined in https://www.telehealth.org.nz/health-provider/what-is-telehealth/</t>
  </si>
  <si>
    <t>COGP0060</t>
  </si>
  <si>
    <t>GP online Under 14 years No Community Service Card Out of Hours</t>
  </si>
  <si>
    <t>Clinical telehealth service providing episodic primary health care delivered through telehealth consults by NZ registered health practitioners for people under 14 years who do not hold a Community Service Card receiving the service during outside of GP business hours. Telehealth services as defined in https://www.telehealth.org.nz/health-provider/what-is-telehealth/</t>
  </si>
  <si>
    <t>COGP0061</t>
  </si>
  <si>
    <t>GP online Youth (14-18 years) Community Service Card holder Business Hours</t>
  </si>
  <si>
    <t>Clinical telehealth service providing episodic primary health care delivered through telehealth consults by NZ registered health practitioners for people between the ages of 14-18 years who hold a Community Service Card receiving the service during GP business hours. Telehealth services as defined in https://www.telehealth.org.nz/health-provider/what-is-telehealth/</t>
  </si>
  <si>
    <t>COGP0062</t>
  </si>
  <si>
    <t>GP online Youth (14-18 years) Community Service Card holder Out of Hours</t>
  </si>
  <si>
    <t>Clinical telehealth service providing episodic primary health care delivered through telehealth consults by NZ registered health practitioners for people between the ages of 14-18 years who hold a Community Service Card receiving the service outside of GP business hours. Telehealth services as defined in https://www.telehealth.org.nz/health-provider/what-is-telehealth/</t>
  </si>
  <si>
    <t>COGP0063</t>
  </si>
  <si>
    <t>GP online Youth (14-18 years) No Community Service Card Business Hours</t>
  </si>
  <si>
    <t>Clinical telehealth service providing episodic primary health care delivered through telehealth consults by NZ registered health practitioners for people between the ages of 14-18 years who do not hold a Community Service Card receiving the service during GP business hours. Telehealth services as defined in https://www.telehealth.org.nz/health-provider/what-is-telehealth/</t>
  </si>
  <si>
    <t>COGP0064</t>
  </si>
  <si>
    <t>GP online Youth (14-18 years) No Community Service Card Out of Hours</t>
  </si>
  <si>
    <t>Clinical telehealth service providing episodic primary health care delivered through telehealth consults by NZ registered health practitioners for people between the ages of 14-18 years who do not hold a Community Service Card receiving the service outside of GP business hours. Telehealth services as defined in https://www.telehealth.org.nz/health-provider/what-is-telehealth/</t>
  </si>
  <si>
    <t>COGP0065</t>
  </si>
  <si>
    <t>GP online Adult Community Service Card holder Business Hours</t>
  </si>
  <si>
    <t>Clinical telehealth service providing episodic primary health care delivered through telehealth consults by NZ registered health practitioners for adults (18+) who hold a Community Service Card receiving the service during GP business hours. Telehealth services as defined in https://www.telehealth.org.nz/health-provider/what-is-telehealth/</t>
  </si>
  <si>
    <t>COGP0066</t>
  </si>
  <si>
    <t>GP online Adult Community Service Card holder Out of Hours</t>
  </si>
  <si>
    <t>Clinical telehealth service providing episodic primary health care delivered through telehealth consults by NZ registered health practitioners for adults (18+) who hold a Community Service Card receiving the service outside of GP business hours. Telehealth services as defined in https://www.telehealth.org.nz/health-provider/what-is-telehealth/</t>
  </si>
  <si>
    <t>COGP0067</t>
  </si>
  <si>
    <t>GP online Adult No Community Service Card Business Hours</t>
  </si>
  <si>
    <t>Clinical telehealth service providing episodic primary health care delivered through telehealth consults by NZ registered health practitioners for adults (18+) who do not hold a Community Service Card receiving the service during GP business hours. Telehealth services as defined in https://www.telehealth.org.nz/health-provider/what-is-telehealth/</t>
  </si>
  <si>
    <t>COGP0068</t>
  </si>
  <si>
    <t>GP online Adult No Community Service Card Out of Hours</t>
  </si>
  <si>
    <t>Clinical telehealth service providing episodic primary health care delivered through telehealth consults by NZ registered health practitioners for adults (18+) who do not hold a Community Service Card receiving the service outside of GP business hours. Telehealth services as defined in https://www.telehealth.org.nz/health-provider/what-is-telehealth/</t>
  </si>
  <si>
    <t>COGP0069</t>
  </si>
  <si>
    <t>Discretionary top up</t>
  </si>
  <si>
    <t>Discretionary payment to support initial demand management and implementation of the Digital Road Map Phase Two for clinical telehealth service. The service will be provided by NZ registered health practitioners in primary care. The details will be in the agreement between Health NZ and the provider. Telehealth services as defined in https://www.telehealth.org.nz/health-provider/what-is-telehealth/</t>
  </si>
  <si>
    <t xml:space="preserve">New PUC for community LMCs, reporting for antenatal and postnatal consult come via the s88 notice during the claims process. However, this service will be bulk funded that process will no longer occur for this provider. The provider will switch IT system and being using BadgetNet to submit reports to the Maternity Collection. </t>
  </si>
  <si>
    <t>W01012</t>
  </si>
  <si>
    <t xml:space="preserve">Community Midwives – Caseloading Team </t>
  </si>
  <si>
    <t>A pilot caseloading team of midwifery staff and Maternity Care Assistants who will provide maternity care support for a group of low risk pregnant women. Services will include 24/7 continuity of care through pregnancy (antenatal), labour and the postnatal period. Exclusion rules: Services claiming funding under this PUC cannot also claim funding using W01007, W01008, Section 88 of NZ Health and Disability Act or section 94 of the Pae Ora Act. PUC used for commissioned services only.</t>
  </si>
  <si>
    <t xml:space="preserve">Maternity </t>
  </si>
  <si>
    <t>Badgernet (antenatal and postnatal services) and CMS</t>
  </si>
  <si>
    <t>New purchase unit code to fund the age extension of the breast screening programme in Nelson Marlborough</t>
  </si>
  <si>
    <t>Public Health</t>
  </si>
  <si>
    <t>BSA-56</t>
  </si>
  <si>
    <t>Breast screening programme age extension</t>
  </si>
  <si>
    <t>Pilot funding provided for the screening and assessment component within Nelson Marlborough as part of the age extension of the national breast screening programme</t>
  </si>
  <si>
    <t>Fee for Service</t>
  </si>
  <si>
    <t>NSU</t>
  </si>
  <si>
    <t>National Screening Unit</t>
  </si>
  <si>
    <t xml:space="preserve">New PUC for a pilot service that is separate from a national PHO agreement, Well Child agreements or a nationwide service specficiation </t>
  </si>
  <si>
    <t>Child Health</t>
  </si>
  <si>
    <t>COCH0036</t>
  </si>
  <si>
    <t>Childhood immunisation pilot</t>
  </si>
  <si>
    <t>Pilot to trial different service delivery models for the delivery of Immunisation Services to determine cost effective service delivery models for the provision of Immunisation Services and increase access to Immunisation Services for priority populations</t>
  </si>
  <si>
    <t>Child</t>
  </si>
  <si>
    <t>Workforce PUC was not in the PUDD but had active contracts that will be continued to be used in the future</t>
  </si>
  <si>
    <t>Investment Relationship Services and Purchasing</t>
  </si>
  <si>
    <t>CTM59EP</t>
  </si>
  <si>
    <t>Public Health Education Programme</t>
  </si>
  <si>
    <t>Public Health Medicine</t>
  </si>
  <si>
    <t>CTM59PC</t>
  </si>
  <si>
    <t>Public Health Programme Coordination</t>
  </si>
  <si>
    <t>CTWCPC</t>
  </si>
  <si>
    <t>Midwifery complex care programme coordination</t>
  </si>
  <si>
    <t>Midwifery complex care program</t>
  </si>
  <si>
    <t>Midwifery</t>
  </si>
  <si>
    <t>CTWG1</t>
  </si>
  <si>
    <t>Midwifery First Year Training Programme - DHB Employed Graduate Midwife (Core)</t>
  </si>
  <si>
    <t>CTWGRA</t>
  </si>
  <si>
    <t>Postgraduate Midwifery Programme</t>
  </si>
  <si>
    <t>Standard midwifery PG education grant</t>
  </si>
  <si>
    <t>Midwifery Post Graduate Training</t>
  </si>
  <si>
    <t xml:space="preserve">This purchase unit code has a lot of active contracts in CMS and has been selected for batch 2 release for ALM. PUC added to the PUDD to support HSAAP. (note: seems like the purpose of this code has shifted from when it was created) </t>
  </si>
  <si>
    <t>Community Pharmacy</t>
  </si>
  <si>
    <t>PHO19-05</t>
  </si>
  <si>
    <t>Antiviral Community Pharmacy Services</t>
  </si>
  <si>
    <t xml:space="preserve">Dispensing of antiviral medicines to people who meets the Pharmac COVID-19 antiviral Access Criteria.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</si>
</sst>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amily val="2"/>
    </font>
    <font>
      <sz val="11"/>
      <color theme="1"/>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u/>
      <sz val="10"/>
      <color indexed="12"/>
      <name val="Arial"/>
      <family val="2"/>
    </font>
    <font>
      <sz val="11"/>
      <name val="Calibri"/>
      <family val="2"/>
      <scheme val="minor"/>
    </font>
    <font>
      <sz val="10"/>
      <color indexed="8"/>
      <name val="Arial"/>
      <family val="2"/>
    </font>
    <font>
      <sz val="10"/>
      <name val="Arial"/>
      <family val="2"/>
    </font>
    <font>
      <sz val="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Arial"/>
      <family val="2"/>
    </font>
    <font>
      <b/>
      <sz val="12"/>
      <name val="Calibri"/>
      <family val="2"/>
      <scheme val="minor"/>
    </font>
    <font>
      <sz val="12"/>
      <name val="Calibri"/>
      <family val="2"/>
      <scheme val="minor"/>
    </font>
    <font>
      <sz val="12"/>
      <color theme="1"/>
      <name val="Calibri"/>
      <family val="2"/>
      <scheme val="minor"/>
    </font>
    <font>
      <sz val="10"/>
      <color indexed="8"/>
      <name val="Arial"/>
      <family val="2"/>
    </font>
    <font>
      <u/>
      <sz val="11"/>
      <color theme="10"/>
      <name val="Arial"/>
      <family val="2"/>
    </font>
    <font>
      <b/>
      <sz val="14"/>
      <color theme="1"/>
      <name val="Arial"/>
      <family val="2"/>
    </font>
    <font>
      <b/>
      <sz val="18"/>
      <color theme="1"/>
      <name val="Arial"/>
      <family val="2"/>
    </font>
    <font>
      <sz val="14"/>
      <color theme="1"/>
      <name val="Arial"/>
      <family val="2"/>
    </font>
    <font>
      <b/>
      <sz val="10"/>
      <color theme="1"/>
      <name val="Arial"/>
      <family val="2"/>
    </font>
    <font>
      <sz val="12"/>
      <color rgb="FF000000"/>
      <name val="Calibri"/>
      <family val="2"/>
      <scheme val="minor"/>
    </font>
    <font>
      <b/>
      <sz val="20"/>
      <name val="Calibri"/>
      <family val="2"/>
      <scheme val="minor"/>
    </font>
  </fonts>
  <fills count="29">
    <fill>
      <patternFill patternType="none"/>
    </fill>
    <fill>
      <patternFill patternType="gray125"/>
    </fill>
    <fill>
      <patternFill patternType="solid">
        <fgColor theme="6"/>
        <bgColor indexed="64"/>
      </patternFill>
    </fill>
    <fill>
      <patternFill patternType="solid">
        <fgColor theme="0" tint="-0.1499984740745262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34998626667073579"/>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1">
    <xf numFmtId="0" fontId="0" fillId="0" borderId="0"/>
    <xf numFmtId="0" fontId="5" fillId="0" borderId="0"/>
    <xf numFmtId="0" fontId="6" fillId="0" borderId="0" applyNumberFormat="0" applyFill="0" applyBorder="0" applyAlignment="0" applyProtection="0">
      <alignment vertical="top"/>
      <protection locked="0"/>
    </xf>
    <xf numFmtId="0" fontId="8" fillId="0" borderId="0"/>
    <xf numFmtId="0" fontId="11" fillId="0" borderId="0"/>
    <xf numFmtId="0" fontId="9"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4" fillId="6" borderId="0" applyNumberFormat="0" applyBorder="0" applyAlignment="0" applyProtection="0"/>
    <xf numFmtId="0" fontId="15" fillId="23" borderId="6" applyNumberFormat="0" applyAlignment="0" applyProtection="0"/>
    <xf numFmtId="0" fontId="16" fillId="24" borderId="7" applyNumberFormat="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10" borderId="6" applyNumberFormat="0" applyAlignment="0" applyProtection="0"/>
    <xf numFmtId="0" fontId="23" fillId="0" borderId="11" applyNumberFormat="0" applyFill="0" applyAlignment="0" applyProtection="0"/>
    <xf numFmtId="0" fontId="24" fillId="25" borderId="0" applyNumberFormat="0" applyBorder="0" applyAlignment="0" applyProtection="0"/>
    <xf numFmtId="0" fontId="9" fillId="0" borderId="0"/>
    <xf numFmtId="0" fontId="9" fillId="0" borderId="0"/>
    <xf numFmtId="0" fontId="9" fillId="0" borderId="0"/>
    <xf numFmtId="0" fontId="9" fillId="0" borderId="0"/>
    <xf numFmtId="0" fontId="9" fillId="26" borderId="12" applyNumberFormat="0" applyFont="0" applyAlignment="0" applyProtection="0"/>
    <xf numFmtId="0" fontId="25" fillId="23" borderId="13" applyNumberFormat="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xf numFmtId="0" fontId="6" fillId="0" borderId="0" applyNumberFormat="0" applyFill="0" applyBorder="0" applyAlignment="0" applyProtection="0">
      <alignment vertical="top"/>
      <protection locked="0"/>
    </xf>
    <xf numFmtId="0" fontId="9" fillId="26" borderId="12" applyNumberFormat="0" applyFont="0" applyAlignment="0" applyProtection="0"/>
    <xf numFmtId="0" fontId="3" fillId="0" borderId="0"/>
    <xf numFmtId="0" fontId="4" fillId="0" borderId="0"/>
    <xf numFmtId="0" fontId="3" fillId="0" borderId="0"/>
    <xf numFmtId="0" fontId="33" fillId="0" borderId="0"/>
    <xf numFmtId="0" fontId="1" fillId="0" borderId="0"/>
    <xf numFmtId="0" fontId="34" fillId="0" borderId="0" applyNumberFormat="0" applyFill="0" applyBorder="0" applyAlignment="0" applyProtection="0"/>
    <xf numFmtId="0" fontId="2" fillId="0" borderId="0"/>
    <xf numFmtId="0" fontId="4" fillId="0" borderId="0"/>
  </cellStyleXfs>
  <cellXfs count="59">
    <xf numFmtId="0" fontId="0" fillId="0" borderId="0" xfId="0"/>
    <xf numFmtId="0" fontId="7" fillId="0" borderId="0" xfId="0" applyFont="1" applyAlignment="1">
      <alignment horizontal="left" vertical="top"/>
    </xf>
    <xf numFmtId="14" fontId="7" fillId="0" borderId="0" xfId="0" applyNumberFormat="1" applyFont="1" applyAlignment="1">
      <alignment horizontal="left" vertical="top"/>
    </xf>
    <xf numFmtId="14" fontId="0" fillId="0" borderId="0" xfId="0" applyNumberFormat="1"/>
    <xf numFmtId="0" fontId="0" fillId="0" borderId="0" xfId="0" applyAlignment="1">
      <alignment wrapText="1"/>
    </xf>
    <xf numFmtId="0" fontId="0" fillId="0" borderId="0" xfId="0" applyAlignment="1">
      <alignment horizontal="center" vertical="center"/>
    </xf>
    <xf numFmtId="0" fontId="30" fillId="2" borderId="0" xfId="0" applyFont="1" applyFill="1" applyAlignment="1">
      <alignment horizontal="left" vertical="center" wrapText="1"/>
    </xf>
    <xf numFmtId="0" fontId="30" fillId="0" borderId="5" xfId="0" applyFont="1" applyBorder="1" applyAlignment="1">
      <alignment horizontal="center" vertical="center" wrapText="1" shrinkToFit="1"/>
    </xf>
    <xf numFmtId="14" fontId="30" fillId="0" borderId="5" xfId="0" applyNumberFormat="1" applyFont="1" applyBorder="1" applyAlignment="1">
      <alignment horizontal="center" vertical="center" wrapText="1" shrinkToFit="1"/>
    </xf>
    <xf numFmtId="0" fontId="30" fillId="0" borderId="3" xfId="0" applyFont="1" applyBorder="1" applyAlignment="1">
      <alignment horizontal="center" vertical="center" wrapText="1" shrinkToFit="1"/>
    </xf>
    <xf numFmtId="0" fontId="31" fillId="0" borderId="5" xfId="0" applyFont="1" applyBorder="1" applyAlignment="1">
      <alignment horizontal="center" vertical="center" wrapText="1" shrinkToFit="1"/>
    </xf>
    <xf numFmtId="0" fontId="31" fillId="0" borderId="0" xfId="0" applyFont="1"/>
    <xf numFmtId="14" fontId="31" fillId="0" borderId="0" xfId="0" applyNumberFormat="1" applyFont="1"/>
    <xf numFmtId="0" fontId="32" fillId="0" borderId="0" xfId="5" applyFont="1" applyAlignment="1">
      <alignment horizontal="left" vertical="top" wrapText="1"/>
    </xf>
    <xf numFmtId="0" fontId="32" fillId="0" borderId="0" xfId="5" applyFont="1" applyAlignment="1">
      <alignment vertical="top" wrapText="1"/>
    </xf>
    <xf numFmtId="14" fontId="31" fillId="0" borderId="0" xfId="0" applyNumberFormat="1" applyFont="1" applyAlignment="1">
      <alignment horizontal="left" vertical="top"/>
    </xf>
    <xf numFmtId="0" fontId="31" fillId="0" borderId="0" xfId="0" applyFont="1" applyAlignment="1">
      <alignment horizontal="left" vertical="top"/>
    </xf>
    <xf numFmtId="0" fontId="29" fillId="0" borderId="0" xfId="0" applyFont="1"/>
    <xf numFmtId="0" fontId="31" fillId="0" borderId="0" xfId="0" applyFont="1" applyAlignment="1">
      <alignment horizontal="left" vertical="top" wrapText="1"/>
    </xf>
    <xf numFmtId="0" fontId="31" fillId="0" borderId="0" xfId="0" applyFont="1" applyAlignment="1">
      <alignment vertical="top" wrapText="1"/>
    </xf>
    <xf numFmtId="0" fontId="32" fillId="0" borderId="0" xfId="0" applyFont="1" applyAlignment="1">
      <alignment vertical="top" wrapText="1"/>
    </xf>
    <xf numFmtId="0" fontId="31" fillId="0" borderId="0" xfId="0" applyFont="1" applyAlignment="1">
      <alignment wrapText="1"/>
    </xf>
    <xf numFmtId="0" fontId="35" fillId="0" borderId="15" xfId="60" applyFont="1" applyBorder="1" applyAlignment="1">
      <alignment horizontal="left"/>
    </xf>
    <xf numFmtId="0" fontId="36" fillId="0" borderId="16" xfId="60" applyFont="1" applyBorder="1" applyAlignment="1">
      <alignment horizontal="left"/>
    </xf>
    <xf numFmtId="0" fontId="35" fillId="0" borderId="0" xfId="60" applyFont="1" applyAlignment="1">
      <alignment horizontal="left"/>
    </xf>
    <xf numFmtId="0" fontId="35" fillId="0" borderId="0" xfId="60" applyFont="1" applyAlignment="1">
      <alignment horizontal="left" vertical="top"/>
    </xf>
    <xf numFmtId="0" fontId="4" fillId="0" borderId="2" xfId="60" applyBorder="1" applyAlignment="1">
      <alignment horizontal="left"/>
    </xf>
    <xf numFmtId="0" fontId="4" fillId="0" borderId="3" xfId="60" applyBorder="1" applyAlignment="1">
      <alignment horizontal="left"/>
    </xf>
    <xf numFmtId="0" fontId="4" fillId="0" borderId="17" xfId="60" applyBorder="1" applyAlignment="1">
      <alignment horizontal="left"/>
    </xf>
    <xf numFmtId="0" fontId="4" fillId="0" borderId="18" xfId="60" applyBorder="1" applyAlignment="1">
      <alignment horizontal="left"/>
    </xf>
    <xf numFmtId="0" fontId="4" fillId="0" borderId="19" xfId="60" applyBorder="1" applyAlignment="1">
      <alignment horizontal="left"/>
    </xf>
    <xf numFmtId="0" fontId="4" fillId="0" borderId="20" xfId="60" applyBorder="1" applyAlignment="1">
      <alignment horizontal="left"/>
    </xf>
    <xf numFmtId="0" fontId="4" fillId="0" borderId="0" xfId="60"/>
    <xf numFmtId="0" fontId="4" fillId="0" borderId="0" xfId="60" applyAlignment="1">
      <alignment horizontal="left" vertical="top"/>
    </xf>
    <xf numFmtId="0" fontId="38" fillId="27" borderId="4" xfId="60" applyFont="1" applyFill="1" applyBorder="1" applyAlignment="1">
      <alignment horizontal="left" vertical="top" wrapText="1"/>
    </xf>
    <xf numFmtId="0" fontId="7" fillId="28" borderId="1" xfId="0" applyFont="1" applyFill="1" applyBorder="1" applyAlignment="1">
      <alignment horizontal="left" vertical="top" wrapText="1"/>
    </xf>
    <xf numFmtId="0" fontId="7" fillId="28" borderId="1" xfId="0" applyFont="1" applyFill="1" applyBorder="1" applyAlignment="1">
      <alignment horizontal="left" vertical="top"/>
    </xf>
    <xf numFmtId="0" fontId="39" fillId="0" borderId="0" xfId="0" applyFont="1" applyAlignment="1">
      <alignment vertical="top" wrapText="1"/>
    </xf>
    <xf numFmtId="0" fontId="39" fillId="0" borderId="0" xfId="0" applyFont="1" applyAlignment="1">
      <alignment wrapText="1"/>
    </xf>
    <xf numFmtId="0" fontId="31" fillId="2" borderId="0" xfId="0" applyFont="1" applyFill="1" applyAlignment="1">
      <alignment wrapText="1"/>
    </xf>
    <xf numFmtId="14" fontId="31" fillId="2" borderId="0" xfId="0" applyNumberFormat="1" applyFont="1" applyFill="1"/>
    <xf numFmtId="0" fontId="30" fillId="2" borderId="0" xfId="0" applyFont="1" applyFill="1"/>
    <xf numFmtId="0" fontId="30" fillId="2" borderId="0" xfId="0" applyFont="1" applyFill="1" applyAlignment="1">
      <alignment horizontal="center" vertical="center"/>
    </xf>
    <xf numFmtId="0" fontId="30" fillId="2" borderId="0" xfId="0" applyFont="1" applyFill="1" applyAlignment="1">
      <alignment horizontal="left" vertical="center"/>
    </xf>
    <xf numFmtId="0" fontId="31" fillId="2" borderId="0" xfId="0" applyFont="1" applyFill="1" applyAlignment="1">
      <alignment horizontal="left" vertical="center"/>
    </xf>
    <xf numFmtId="0" fontId="31" fillId="2" borderId="0" xfId="0" applyFont="1" applyFill="1"/>
    <xf numFmtId="0" fontId="31" fillId="0" borderId="5" xfId="0" applyFont="1" applyBorder="1" applyAlignment="1">
      <alignment horizontal="center" wrapText="1"/>
    </xf>
    <xf numFmtId="0" fontId="30" fillId="0" borderId="5" xfId="0" applyFont="1" applyBorder="1" applyAlignment="1">
      <alignment horizontal="center" vertical="center" wrapText="1"/>
    </xf>
    <xf numFmtId="0" fontId="30" fillId="4" borderId="0" xfId="0" applyFont="1" applyFill="1" applyAlignment="1">
      <alignment horizontal="left" vertical="top" wrapText="1"/>
    </xf>
    <xf numFmtId="14" fontId="30" fillId="4" borderId="0" xfId="0" applyNumberFormat="1" applyFont="1" applyFill="1" applyAlignment="1">
      <alignment horizontal="left" vertical="top" wrapText="1"/>
    </xf>
    <xf numFmtId="0" fontId="30" fillId="4" borderId="0" xfId="0" applyFont="1" applyFill="1" applyAlignment="1">
      <alignment horizontal="center" vertical="center" wrapText="1"/>
    </xf>
    <xf numFmtId="0" fontId="31" fillId="0" borderId="0" xfId="0" applyFont="1" applyAlignment="1">
      <alignment horizontal="center" vertical="center"/>
    </xf>
    <xf numFmtId="0" fontId="4" fillId="0" borderId="0" xfId="60" applyAlignment="1">
      <alignment horizontal="left"/>
    </xf>
    <xf numFmtId="0" fontId="37" fillId="0" borderId="0" xfId="60" applyFont="1" applyAlignment="1">
      <alignment horizontal="left"/>
    </xf>
    <xf numFmtId="0" fontId="40" fillId="2" borderId="0" xfId="0" applyFont="1" applyFill="1" applyAlignment="1">
      <alignment horizontal="left" vertical="center" wrapText="1"/>
    </xf>
    <xf numFmtId="0" fontId="40" fillId="2" borderId="0" xfId="0" applyFont="1" applyFill="1" applyAlignment="1">
      <alignment horizontal="left" vertical="center"/>
    </xf>
    <xf numFmtId="0" fontId="30" fillId="0" borderId="5" xfId="0" applyFont="1" applyBorder="1" applyAlignment="1">
      <alignment horizontal="center" vertical="center" wrapText="1" shrinkToFit="1"/>
    </xf>
    <xf numFmtId="0" fontId="30" fillId="3" borderId="4" xfId="0" applyFont="1" applyFill="1" applyBorder="1" applyAlignment="1">
      <alignment horizontal="center" vertical="center" wrapText="1" shrinkToFit="1"/>
    </xf>
    <xf numFmtId="0" fontId="30" fillId="3" borderId="2" xfId="0" applyFont="1" applyFill="1" applyBorder="1" applyAlignment="1">
      <alignment horizontal="center" vertical="center" wrapText="1" shrinkToFit="1"/>
    </xf>
  </cellXfs>
  <cellStyles count="61">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Explanatory Text 2" xfId="33" xr:uid="{00000000-0005-0000-0000-00001B000000}"/>
    <cellStyle name="Good 2" xfId="34" xr:uid="{00000000-0005-0000-0000-00001C000000}"/>
    <cellStyle name="Heading 1 2" xfId="35" xr:uid="{00000000-0005-0000-0000-00001D000000}"/>
    <cellStyle name="Heading 2 2" xfId="36" xr:uid="{00000000-0005-0000-0000-00001E000000}"/>
    <cellStyle name="Heading 3 2" xfId="37" xr:uid="{00000000-0005-0000-0000-00001F000000}"/>
    <cellStyle name="Heading 4 2" xfId="38" xr:uid="{00000000-0005-0000-0000-000020000000}"/>
    <cellStyle name="Hyperlink 2" xfId="51" xr:uid="{00000000-0005-0000-0000-000022000000}"/>
    <cellStyle name="Hyperlink 2 2" xfId="2" xr:uid="{00000000-0005-0000-0000-000023000000}"/>
    <cellStyle name="Hyperlink 3" xfId="58" xr:uid="{FB68CEFD-FA05-4FE5-B2E5-220C6D010FF5}"/>
    <cellStyle name="Input 2" xfId="39" xr:uid="{00000000-0005-0000-0000-000024000000}"/>
    <cellStyle name="Linked Cell 2" xfId="40" xr:uid="{00000000-0005-0000-0000-000025000000}"/>
    <cellStyle name="Neutral 2" xfId="41" xr:uid="{00000000-0005-0000-0000-000026000000}"/>
    <cellStyle name="Normal" xfId="0" builtinId="0"/>
    <cellStyle name="Normal 10" xfId="4" xr:uid="{00000000-0005-0000-0000-000028000000}"/>
    <cellStyle name="Normal 11" xfId="56" xr:uid="{00000000-0005-0000-0000-000029000000}"/>
    <cellStyle name="Normal 12" xfId="57" xr:uid="{34711009-6008-4DA3-8E42-C314B220F83A}"/>
    <cellStyle name="Normal 2" xfId="42" xr:uid="{00000000-0005-0000-0000-00002A000000}"/>
    <cellStyle name="Normal 3" xfId="43" xr:uid="{00000000-0005-0000-0000-00002B000000}"/>
    <cellStyle name="Normal 4" xfId="44" xr:uid="{00000000-0005-0000-0000-00002C000000}"/>
    <cellStyle name="Normal 5" xfId="45" xr:uid="{00000000-0005-0000-0000-00002D000000}"/>
    <cellStyle name="Normal 6" xfId="5" xr:uid="{00000000-0005-0000-0000-00002E000000}"/>
    <cellStyle name="Normal 7" xfId="1" xr:uid="{00000000-0005-0000-0000-00002F000000}"/>
    <cellStyle name="Normal 7 2" xfId="53" xr:uid="{00000000-0005-0000-0000-000030000000}"/>
    <cellStyle name="Normal 7 3" xfId="59" xr:uid="{5DB9F29E-718D-422D-A24E-D64A2B966B2A}"/>
    <cellStyle name="Normal 7 4" xfId="60" xr:uid="{EE12757A-257E-42A5-BDDB-2DBC1D78E949}"/>
    <cellStyle name="Normal 8" xfId="54" xr:uid="{00000000-0005-0000-0000-000031000000}"/>
    <cellStyle name="Normal 9" xfId="3" xr:uid="{00000000-0005-0000-0000-000032000000}"/>
    <cellStyle name="Normal 9 2" xfId="55" xr:uid="{00000000-0005-0000-0000-000033000000}"/>
    <cellStyle name="Note 2" xfId="46" xr:uid="{00000000-0005-0000-0000-000034000000}"/>
    <cellStyle name="Note 3" xfId="52" xr:uid="{00000000-0005-0000-0000-000035000000}"/>
    <cellStyle name="Output 2" xfId="47" xr:uid="{00000000-0005-0000-0000-000036000000}"/>
    <cellStyle name="Title 2" xfId="48" xr:uid="{00000000-0005-0000-0000-000037000000}"/>
    <cellStyle name="Total 2" xfId="49" xr:uid="{00000000-0005-0000-0000-000038000000}"/>
    <cellStyle name="Warning Text 2" xfId="50" xr:uid="{00000000-0005-0000-0000-000039000000}"/>
  </cellStyles>
  <dxfs count="1">
    <dxf>
      <font>
        <color rgb="FF9C0006"/>
      </font>
      <fill>
        <patternFill>
          <bgColor rgb="FFFFC7CE"/>
        </patternFill>
      </fill>
    </dxf>
  </dxfs>
  <tableStyles count="0" defaultTableStyle="TableStyleMedium2" defaultPivotStyle="PivotStyleLight16"/>
  <colors>
    <mruColors>
      <color rgb="FFDDEBF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83121-A8AD-469D-96AC-E3EEA97E9B08}">
  <dimension ref="A1:C185"/>
  <sheetViews>
    <sheetView tabSelected="1" zoomScaleNormal="100" workbookViewId="0"/>
  </sheetViews>
  <sheetFormatPr defaultRowHeight="12.6"/>
  <cols>
    <col min="1" max="1" width="34.7109375" customWidth="1"/>
    <col min="2" max="2" width="74.42578125" customWidth="1"/>
    <col min="3" max="3" width="65.140625" bestFit="1" customWidth="1"/>
  </cols>
  <sheetData>
    <row r="1" spans="1:3" ht="23.45" thickBot="1">
      <c r="A1" s="22"/>
      <c r="B1" s="23" t="s">
        <v>0</v>
      </c>
      <c r="C1" s="53"/>
    </row>
    <row r="2" spans="1:3" ht="18">
      <c r="A2" s="24"/>
      <c r="B2" s="24"/>
      <c r="C2" s="25"/>
    </row>
    <row r="3" spans="1:3" ht="18">
      <c r="A3" s="26" t="s">
        <v>1</v>
      </c>
      <c r="B3" s="27">
        <f>COUNTA(A9:A185)</f>
        <v>177</v>
      </c>
      <c r="C3" s="25"/>
    </row>
    <row r="4" spans="1:3" ht="18">
      <c r="A4" s="52" t="s">
        <v>2</v>
      </c>
      <c r="B4" s="29">
        <f>COUNTIF(C:C,"New")</f>
        <v>96</v>
      </c>
      <c r="C4" s="25"/>
    </row>
    <row r="5" spans="1:3" ht="18">
      <c r="A5" s="28" t="s">
        <v>3</v>
      </c>
      <c r="B5" s="29">
        <f>COUNTIF(C:C,"retire")</f>
        <v>11</v>
      </c>
      <c r="C5" s="25"/>
    </row>
    <row r="6" spans="1:3" ht="18">
      <c r="A6" s="30" t="s">
        <v>4</v>
      </c>
      <c r="B6" s="31">
        <f>SUM(B3,-B4,-B5)</f>
        <v>70</v>
      </c>
      <c r="C6" s="25"/>
    </row>
    <row r="7" spans="1:3">
      <c r="A7" s="32"/>
      <c r="B7" s="32"/>
      <c r="C7" s="33"/>
    </row>
    <row r="8" spans="1:3" ht="12.95">
      <c r="A8" s="34" t="s">
        <v>5</v>
      </c>
      <c r="B8" s="34" t="s">
        <v>6</v>
      </c>
      <c r="C8" s="34" t="s">
        <v>7</v>
      </c>
    </row>
    <row r="9" spans="1:3" ht="14.45">
      <c r="A9" s="35" t="str">
        <f>'Changes Sheet v30.1'!E4</f>
        <v>MHSD01</v>
      </c>
      <c r="B9" s="35" t="str">
        <f>'Changes Sheet v30.1'!F4</f>
        <v>Primary Care Triple P intervention Programmes</v>
      </c>
      <c r="C9" s="36" t="str">
        <f>'Changes Sheet v30.1'!A4</f>
        <v>Change to reporting destination</v>
      </c>
    </row>
    <row r="10" spans="1:3" ht="14.45">
      <c r="A10" s="35" t="str">
        <f>'Changes Sheet v30.1'!E5</f>
        <v>S00CANC</v>
      </c>
      <c r="B10" s="35" t="str">
        <f>'Changes Sheet v30.1'!F5</f>
        <v>General Surgery Cancelled Operation</v>
      </c>
      <c r="C10" s="36" t="str">
        <f>'Changes Sheet v30.1'!A5</f>
        <v>Retire</v>
      </c>
    </row>
    <row r="11" spans="1:3" ht="14.45">
      <c r="A11" s="35" t="str">
        <f>'Changes Sheet v30.1'!E6</f>
        <v>S15CANC</v>
      </c>
      <c r="B11" s="35" t="str">
        <f>'Changes Sheet v30.1'!F6</f>
        <v>Cardiothoracic Cancelled Operation</v>
      </c>
      <c r="C11" s="36" t="str">
        <f>'Changes Sheet v30.1'!A6</f>
        <v>Retire</v>
      </c>
    </row>
    <row r="12" spans="1:3" ht="14.45">
      <c r="A12" s="35" t="str">
        <f>'Changes Sheet v30.1'!E7</f>
        <v>S25CANC</v>
      </c>
      <c r="B12" s="35" t="str">
        <f>'Changes Sheet v30.1'!F7</f>
        <v>ENT Cancelled Operation</v>
      </c>
      <c r="C12" s="36" t="str">
        <f>'Changes Sheet v30.1'!A7</f>
        <v>Retire</v>
      </c>
    </row>
    <row r="13" spans="1:3" ht="14.45">
      <c r="A13" s="35" t="str">
        <f>'Changes Sheet v30.1'!E8</f>
        <v>S30CANC</v>
      </c>
      <c r="B13" s="35" t="str">
        <f>'Changes Sheet v30.1'!F8</f>
        <v>Gynaecology Cancelled Operation</v>
      </c>
      <c r="C13" s="36" t="str">
        <f>'Changes Sheet v30.1'!A8</f>
        <v>Retire</v>
      </c>
    </row>
    <row r="14" spans="1:3" ht="14.45">
      <c r="A14" s="35" t="str">
        <f>'Changes Sheet v30.1'!E9</f>
        <v>S35CANC</v>
      </c>
      <c r="B14" s="35" t="str">
        <f>'Changes Sheet v30.1'!F9</f>
        <v>Neurosurgery Cancelled Operation</v>
      </c>
      <c r="C14" s="36" t="str">
        <f>'Changes Sheet v30.1'!A9</f>
        <v>Retire</v>
      </c>
    </row>
    <row r="15" spans="1:3" ht="14.45">
      <c r="A15" s="35" t="str">
        <f>'Changes Sheet v30.1'!E10</f>
        <v>S40CANC</v>
      </c>
      <c r="B15" s="35" t="str">
        <f>'Changes Sheet v30.1'!F10</f>
        <v>Ophthalmology Cancelled Operation</v>
      </c>
      <c r="C15" s="36" t="str">
        <f>'Changes Sheet v30.1'!A10</f>
        <v>Retire</v>
      </c>
    </row>
    <row r="16" spans="1:3" ht="14.45">
      <c r="A16" s="35" t="str">
        <f>'Changes Sheet v30.1'!E11</f>
        <v>S45CANC</v>
      </c>
      <c r="B16" s="35" t="str">
        <f>'Changes Sheet v30.1'!F11</f>
        <v>Orthopaedic Cancelled Operation</v>
      </c>
      <c r="C16" s="36" t="str">
        <f>'Changes Sheet v30.1'!A11</f>
        <v>Retire</v>
      </c>
    </row>
    <row r="17" spans="1:3" ht="14.45">
      <c r="A17" s="35" t="str">
        <f>'Changes Sheet v30.1'!E12</f>
        <v>S55CANC</v>
      </c>
      <c r="B17" s="35" t="str">
        <f>'Changes Sheet v30.1'!F12</f>
        <v>Paediatric Surgery Cancelled Operation</v>
      </c>
      <c r="C17" s="36" t="str">
        <f>'Changes Sheet v30.1'!A12</f>
        <v>Retire</v>
      </c>
    </row>
    <row r="18" spans="1:3" ht="14.45">
      <c r="A18" s="35" t="str">
        <f>'Changes Sheet v30.1'!E13</f>
        <v>S60CANC</v>
      </c>
      <c r="B18" s="35" t="str">
        <f>'Changes Sheet v30.1'!F13</f>
        <v>Plastic Surgery Cancelled Operation</v>
      </c>
      <c r="C18" s="36" t="str">
        <f>'Changes Sheet v30.1'!A13</f>
        <v>Retire</v>
      </c>
    </row>
    <row r="19" spans="1:3" ht="14.45">
      <c r="A19" s="35" t="str">
        <f>'Changes Sheet v30.1'!E14</f>
        <v>S70CANC</v>
      </c>
      <c r="B19" s="35" t="str">
        <f>'Changes Sheet v30.1'!F14</f>
        <v>Urology Cancelled Operation</v>
      </c>
      <c r="C19" s="36" t="str">
        <f>'Changes Sheet v30.1'!A14</f>
        <v>Retire</v>
      </c>
    </row>
    <row r="20" spans="1:3" ht="14.45">
      <c r="A20" s="35" t="str">
        <f>'Changes Sheet v30.1'!E15</f>
        <v>S75CANC</v>
      </c>
      <c r="B20" s="35" t="str">
        <f>'Changes Sheet v30.1'!F15</f>
        <v>Vascular Surgery Cancelled Operation</v>
      </c>
      <c r="C20" s="36" t="str">
        <f>'Changes Sheet v30.1'!A15</f>
        <v>Retire</v>
      </c>
    </row>
    <row r="21" spans="1:3" ht="14.45">
      <c r="A21" s="35" t="str">
        <f>'Changes Sheet v30.1'!E16</f>
        <v>BOARDER</v>
      </c>
      <c r="B21" s="35" t="str">
        <f>'Changes Sheet v30.1'!F16</f>
        <v>Casemix excluded - boarders</v>
      </c>
      <c r="C21" s="36" t="str">
        <f>'Changes Sheet v30.1'!A16</f>
        <v>New</v>
      </c>
    </row>
    <row r="22" spans="1:3" ht="14.45">
      <c r="A22" s="35" t="str">
        <f>'Changes Sheet v30.1'!E17</f>
        <v>CANC_OP</v>
      </c>
      <c r="B22" s="35" t="str">
        <f>'Changes Sheet v30.1'!F17</f>
        <v>Casemix excluded cancelled operation</v>
      </c>
      <c r="C22" s="36" t="str">
        <f>'Changes Sheet v30.1'!A17</f>
        <v>New</v>
      </c>
    </row>
    <row r="23" spans="1:3" ht="14.45">
      <c r="A23" s="35" t="str">
        <f>'Changes Sheet v30.1'!E18</f>
        <v>M4501</v>
      </c>
      <c r="B23" s="35" t="str">
        <f>'Changes Sheet v30.1'!F18</f>
        <v>Non-Casemix – Neurology</v>
      </c>
      <c r="C23" s="36" t="str">
        <f>'Changes Sheet v30.1'!A18</f>
        <v>New</v>
      </c>
    </row>
    <row r="24" spans="1:3" ht="14.45">
      <c r="A24" s="35" t="str">
        <f>'Changes Sheet v30.1'!E19</f>
        <v>M4901</v>
      </c>
      <c r="B24" s="35" t="str">
        <f>'Changes Sheet v30.1'!F19</f>
        <v>Non-Casemix – Specialist Paediatric Neurology</v>
      </c>
      <c r="C24" s="36" t="str">
        <f>'Changes Sheet v30.1'!A19</f>
        <v>New</v>
      </c>
    </row>
    <row r="25" spans="1:3" ht="14.45">
      <c r="A25" s="35" t="str">
        <f>'Changes Sheet v30.1'!E20</f>
        <v>M5001</v>
      </c>
      <c r="B25" s="35" t="str">
        <f>'Changes Sheet v30.1'!F20</f>
        <v>Non-Casemix – Oncology</v>
      </c>
      <c r="C25" s="36" t="str">
        <f>'Changes Sheet v30.1'!A20</f>
        <v>New</v>
      </c>
    </row>
    <row r="26" spans="1:3" ht="14.45">
      <c r="A26" s="35" t="str">
        <f>'Changes Sheet v30.1'!E21</f>
        <v>M5401</v>
      </c>
      <c r="B26" s="35" t="str">
        <f>'Changes Sheet v30.1'!F21</f>
        <v>Non-Casemix – Specialist Paediatric Oncology</v>
      </c>
      <c r="C26" s="36" t="str">
        <f>'Changes Sheet v30.1'!A21</f>
        <v>New</v>
      </c>
    </row>
    <row r="27" spans="1:3" ht="14.45">
      <c r="A27" s="35" t="str">
        <f>'Changes Sheet v30.1'!E22</f>
        <v>M5501</v>
      </c>
      <c r="B27" s="35" t="str">
        <f>'Changes Sheet v30.1'!F22</f>
        <v>Non-Casemix – Paediatric Medical</v>
      </c>
      <c r="C27" s="36" t="str">
        <f>'Changes Sheet v30.1'!A22</f>
        <v>New</v>
      </c>
    </row>
    <row r="28" spans="1:3" ht="14.45">
      <c r="A28" s="35" t="str">
        <f>'Changes Sheet v30.1'!E23</f>
        <v>M6501</v>
      </c>
      <c r="B28" s="35" t="str">
        <f>'Changes Sheet v30.1'!F23</f>
        <v>Non-Casemix – Respiratory</v>
      </c>
      <c r="C28" s="36" t="str">
        <f>'Changes Sheet v30.1'!A23</f>
        <v>New</v>
      </c>
    </row>
    <row r="29" spans="1:3" ht="14.45">
      <c r="A29" s="35" t="str">
        <f>'Changes Sheet v30.1'!E24</f>
        <v>M7001</v>
      </c>
      <c r="B29" s="35" t="str">
        <f>'Changes Sheet v30.1'!F24</f>
        <v>Non-Casemix – Rheumatology (incl Immunology)</v>
      </c>
      <c r="C29" s="36" t="str">
        <f>'Changes Sheet v30.1'!A24</f>
        <v>New</v>
      </c>
    </row>
    <row r="30" spans="1:3" ht="14.45">
      <c r="A30" s="35" t="str">
        <f>'Changes Sheet v30.1'!E25</f>
        <v>M8001</v>
      </c>
      <c r="B30" s="35" t="str">
        <f>'Changes Sheet v30.1'!F25</f>
        <v>Non-Casemix – Palliative Care</v>
      </c>
      <c r="C30" s="36" t="str">
        <f>'Changes Sheet v30.1'!A25</f>
        <v>New</v>
      </c>
    </row>
    <row r="31" spans="1:3" ht="14.45">
      <c r="A31" s="35" t="str">
        <f>'Changes Sheet v30.1'!E26</f>
        <v>S0001</v>
      </c>
      <c r="B31" s="35" t="str">
        <f>'Changes Sheet v30.1'!F26</f>
        <v>Non-Casemix – General Surgery</v>
      </c>
      <c r="C31" s="36" t="str">
        <f>'Changes Sheet v30.1'!A26</f>
        <v>New</v>
      </c>
    </row>
    <row r="32" spans="1:3" ht="14.45">
      <c r="A32" s="35" t="str">
        <f>'Changes Sheet v30.1'!E27</f>
        <v>S1501</v>
      </c>
      <c r="B32" s="35" t="str">
        <f>'Changes Sheet v30.1'!F27</f>
        <v>Non-Casemix – Cardiothoracic</v>
      </c>
      <c r="C32" s="36" t="str">
        <f>'Changes Sheet v30.1'!A27</f>
        <v>New</v>
      </c>
    </row>
    <row r="33" spans="1:3" ht="14.45">
      <c r="A33" s="35" t="str">
        <f>'Changes Sheet v30.1'!E28</f>
        <v>S2501</v>
      </c>
      <c r="B33" s="35" t="str">
        <f>'Changes Sheet v30.1'!F28</f>
        <v>Non-Casemix – Ear, Nose and Throat</v>
      </c>
      <c r="C33" s="36" t="str">
        <f>'Changes Sheet v30.1'!A28</f>
        <v>New</v>
      </c>
    </row>
    <row r="34" spans="1:3" ht="14.45">
      <c r="A34" s="35" t="str">
        <f>'Changes Sheet v30.1'!E29</f>
        <v>S3001</v>
      </c>
      <c r="B34" s="35" t="str">
        <f>'Changes Sheet v30.1'!F29</f>
        <v>Non-Casemix – Gynaecology</v>
      </c>
      <c r="C34" s="36" t="str">
        <f>'Changes Sheet v30.1'!A29</f>
        <v>New</v>
      </c>
    </row>
    <row r="35" spans="1:3" ht="14.45">
      <c r="A35" s="35" t="str">
        <f>'Changes Sheet v30.1'!E30</f>
        <v>S3501</v>
      </c>
      <c r="B35" s="35" t="str">
        <f>'Changes Sheet v30.1'!F30</f>
        <v>Non-Casemix – Neurosurgery</v>
      </c>
      <c r="C35" s="36" t="str">
        <f>'Changes Sheet v30.1'!A30</f>
        <v>New</v>
      </c>
    </row>
    <row r="36" spans="1:3" ht="14.45">
      <c r="A36" s="35" t="str">
        <f>'Changes Sheet v30.1'!E31</f>
        <v>S4001</v>
      </c>
      <c r="B36" s="35" t="str">
        <f>'Changes Sheet v30.1'!F31</f>
        <v>Non-Casemix – Ophthalmology</v>
      </c>
      <c r="C36" s="36" t="str">
        <f>'Changes Sheet v30.1'!A31</f>
        <v>New</v>
      </c>
    </row>
    <row r="37" spans="1:3" ht="14.45">
      <c r="A37" s="35" t="str">
        <f>'Changes Sheet v30.1'!E32</f>
        <v>S4501</v>
      </c>
      <c r="B37" s="35" t="str">
        <f>'Changes Sheet v30.1'!F32</f>
        <v>Non-Casemix – Orthopaedics</v>
      </c>
      <c r="C37" s="36" t="str">
        <f>'Changes Sheet v30.1'!A32</f>
        <v>New</v>
      </c>
    </row>
    <row r="38" spans="1:3" ht="14.45">
      <c r="A38" s="35" t="str">
        <f>'Changes Sheet v30.1'!E33</f>
        <v>S5501</v>
      </c>
      <c r="B38" s="35" t="str">
        <f>'Changes Sheet v30.1'!F33</f>
        <v>Non-Casemix – Paediatric Surgical Services</v>
      </c>
      <c r="C38" s="36" t="str">
        <f>'Changes Sheet v30.1'!A33</f>
        <v>New</v>
      </c>
    </row>
    <row r="39" spans="1:3" ht="14.45">
      <c r="A39" s="35" t="str">
        <f>'Changes Sheet v30.1'!E34</f>
        <v>S6001</v>
      </c>
      <c r="B39" s="35" t="str">
        <f>'Changes Sheet v30.1'!F34</f>
        <v>Non-Casemix – Plastic &amp; Burns</v>
      </c>
      <c r="C39" s="36" t="str">
        <f>'Changes Sheet v30.1'!A34</f>
        <v>New</v>
      </c>
    </row>
    <row r="40" spans="1:3" ht="14.45">
      <c r="A40" s="35" t="str">
        <f>'Changes Sheet v30.1'!E35</f>
        <v>S7001</v>
      </c>
      <c r="B40" s="35" t="str">
        <f>'Changes Sheet v30.1'!F35</f>
        <v>Non-Casemix – Urology</v>
      </c>
      <c r="C40" s="36" t="str">
        <f>'Changes Sheet v30.1'!A35</f>
        <v>New</v>
      </c>
    </row>
    <row r="41" spans="1:3" ht="14.45">
      <c r="A41" s="35" t="str">
        <f>'Changes Sheet v30.1'!E36</f>
        <v>S7501</v>
      </c>
      <c r="B41" s="35" t="str">
        <f>'Changes Sheet v30.1'!F36</f>
        <v>Non-Casemix – Vascular Surgery</v>
      </c>
      <c r="C41" s="36" t="str">
        <f>'Changes Sheet v30.1'!A36</f>
        <v>New</v>
      </c>
    </row>
    <row r="42" spans="1:3" ht="14.45">
      <c r="A42" s="35" t="str">
        <f>'Changes Sheet v30.1'!E37</f>
        <v xml:space="preserve">D0101 </v>
      </c>
      <c r="B42" s="35" t="str">
        <f>'Changes Sheet v30.1'!F37</f>
        <v>Non-Casemix – Dental treatment</v>
      </c>
      <c r="C42" s="36" t="str">
        <f>'Changes Sheet v30.1'!A37</f>
        <v>New</v>
      </c>
    </row>
    <row r="43" spans="1:3" ht="14.45">
      <c r="A43" s="35" t="str">
        <f>'Changes Sheet v30.1'!E38</f>
        <v>M0001</v>
      </c>
      <c r="B43" s="35" t="str">
        <f>'Changes Sheet v30.1'!F38</f>
        <v>Non-Casemix – General Internal Medical Services</v>
      </c>
      <c r="C43" s="36" t="str">
        <f>'Changes Sheet v30.1'!A38</f>
        <v>New</v>
      </c>
    </row>
    <row r="44" spans="1:3" ht="14.45">
      <c r="A44" s="35" t="str">
        <f>'Changes Sheet v30.1'!E39</f>
        <v>M0501</v>
      </c>
      <c r="B44" s="35" t="str">
        <f>'Changes Sheet v30.1'!F39</f>
        <v>Non-Casemix – Emergency Medicine</v>
      </c>
      <c r="C44" s="36" t="str">
        <f>'Changes Sheet v30.1'!A39</f>
        <v>New</v>
      </c>
    </row>
    <row r="45" spans="1:3" ht="14.45">
      <c r="A45" s="35" t="str">
        <f>'Changes Sheet v30.1'!E40</f>
        <v>M1005</v>
      </c>
      <c r="B45" s="35" t="str">
        <f>'Changes Sheet v30.1'!F40</f>
        <v>Non-Casemix – Specialist Paediatric Cardiac</v>
      </c>
      <c r="C45" s="36" t="str">
        <f>'Changes Sheet v30.1'!A40</f>
        <v>New</v>
      </c>
    </row>
    <row r="46" spans="1:3" ht="14.45">
      <c r="A46" s="35" t="str">
        <f>'Changes Sheet v30.1'!E41</f>
        <v>M2001</v>
      </c>
      <c r="B46" s="35" t="str">
        <f>'Changes Sheet v30.1'!F41</f>
        <v>Non-Casemix – Endocrinology &amp; Diabetic</v>
      </c>
      <c r="C46" s="36" t="str">
        <f>'Changes Sheet v30.1'!A41</f>
        <v>New</v>
      </c>
    </row>
    <row r="47" spans="1:3" ht="14.45">
      <c r="A47" s="35" t="str">
        <f>'Changes Sheet v30.1'!E42</f>
        <v>M2401</v>
      </c>
      <c r="B47" s="35" t="str">
        <f>'Changes Sheet v30.1'!F42</f>
        <v>Non-Casemix – Metabolic Services</v>
      </c>
      <c r="C47" s="36" t="str">
        <f>'Changes Sheet v30.1'!A42</f>
        <v>New</v>
      </c>
    </row>
    <row r="48" spans="1:3" ht="14.45">
      <c r="A48" s="35" t="str">
        <f>'Changes Sheet v30.1'!E43</f>
        <v>M2501</v>
      </c>
      <c r="B48" s="35" t="str">
        <f>'Changes Sheet v30.1'!F43</f>
        <v>Non-Casemix – Gastroenterology</v>
      </c>
      <c r="C48" s="36" t="str">
        <f>'Changes Sheet v30.1'!A43</f>
        <v>New</v>
      </c>
    </row>
    <row r="49" spans="1:3" ht="14.45">
      <c r="A49" s="35" t="str">
        <f>'Changes Sheet v30.1'!E44</f>
        <v>M3001</v>
      </c>
      <c r="B49" s="35" t="str">
        <f>'Changes Sheet v30.1'!F44</f>
        <v>Non-Casemix – Haematology</v>
      </c>
      <c r="C49" s="36" t="str">
        <f>'Changes Sheet v30.1'!A44</f>
        <v>New</v>
      </c>
    </row>
    <row r="50" spans="1:3" ht="14.45">
      <c r="A50" s="35" t="str">
        <f>'Changes Sheet v30.1'!E45</f>
        <v>M3401</v>
      </c>
      <c r="B50" s="35" t="str">
        <f>'Changes Sheet v30.1'!F45</f>
        <v>Non-Casemix – Specialist Paediatric Haematology</v>
      </c>
      <c r="C50" s="36" t="str">
        <f>'Changes Sheet v30.1'!A45</f>
        <v>New</v>
      </c>
    </row>
    <row r="51" spans="1:3" ht="14.45">
      <c r="A51" s="35" t="str">
        <f>'Changes Sheet v30.1'!E46</f>
        <v>M4001</v>
      </c>
      <c r="B51" s="35" t="str">
        <f>'Changes Sheet v30.1'!F46</f>
        <v>Non-Casemix – Infectious Diseases (incl Venereology)</v>
      </c>
      <c r="C51" s="36" t="str">
        <f>'Changes Sheet v30.1'!A46</f>
        <v>New</v>
      </c>
    </row>
    <row r="52" spans="1:3" ht="29.1">
      <c r="A52" s="35" t="str">
        <f>'Changes Sheet v30.1'!E47</f>
        <v>EXCLU</v>
      </c>
      <c r="B52" s="35" t="str">
        <f>'Changes Sheet v30.1'!F47</f>
        <v xml:space="preserve">Casemix Excluded – Mental Health Events and events where an XPU has not been identified, and some AT&amp;R </v>
      </c>
      <c r="C52" s="36" t="str">
        <f>'Changes Sheet v30.1'!A47</f>
        <v>New</v>
      </c>
    </row>
    <row r="53" spans="1:3" ht="14.45">
      <c r="A53" s="35" t="str">
        <f>'Changes Sheet v30.1'!E48</f>
        <v>ADJ121</v>
      </c>
      <c r="B53" s="35" t="str">
        <f>'Changes Sheet v30.1'!F48</f>
        <v>Pay Disparity Adjuster HCSS</v>
      </c>
      <c r="C53" s="36" t="str">
        <f>'Changes Sheet v30.1'!A48</f>
        <v>Change Natural Account Code</v>
      </c>
    </row>
    <row r="54" spans="1:3" ht="14.45">
      <c r="A54" s="35" t="str">
        <f>'Changes Sheet v30.1'!E49</f>
        <v>ADJ122</v>
      </c>
      <c r="B54" s="35" t="str">
        <f>'Changes Sheet v30.1'!F49</f>
        <v>Pay Disparity Adjuster ARCC</v>
      </c>
      <c r="C54" s="36" t="str">
        <f>'Changes Sheet v30.1'!A49</f>
        <v>Change Natural Account Code</v>
      </c>
    </row>
    <row r="55" spans="1:3" ht="14.45">
      <c r="A55" s="35" t="str">
        <f>'Changes Sheet v30.1'!E50</f>
        <v>ADJ123</v>
      </c>
      <c r="B55" s="35" t="str">
        <f>'Changes Sheet v30.1'!F50</f>
        <v>Pay Disparity Adjuster HSPC</v>
      </c>
      <c r="C55" s="36" t="str">
        <f>'Changes Sheet v30.1'!A50</f>
        <v>Change Natural Account Code</v>
      </c>
    </row>
    <row r="56" spans="1:3" ht="14.45">
      <c r="A56" s="35" t="str">
        <f>'Changes Sheet v30.1'!E51</f>
        <v>ADJ124</v>
      </c>
      <c r="B56" s="35" t="str">
        <f>'Changes Sheet v30.1'!F51</f>
        <v>Pay Disparity Adjuster PAC</v>
      </c>
      <c r="C56" s="36" t="str">
        <f>'Changes Sheet v30.1'!A51</f>
        <v>Change Natural Account Code</v>
      </c>
    </row>
    <row r="57" spans="1:3" ht="14.45">
      <c r="A57" s="35" t="str">
        <f>'Changes Sheet v30.1'!E52</f>
        <v>ADJ126</v>
      </c>
      <c r="B57" s="35" t="str">
        <f>'Changes Sheet v30.1'!F52</f>
        <v>Pay Disparity Adjuster RU</v>
      </c>
      <c r="C57" s="36" t="str">
        <f>'Changes Sheet v30.1'!A52</f>
        <v>Change Natural Account Code</v>
      </c>
    </row>
    <row r="58" spans="1:3" ht="14.45">
      <c r="A58" s="35" t="str">
        <f>'Changes Sheet v30.1'!E53</f>
        <v>ADJ127</v>
      </c>
      <c r="B58" s="35" t="str">
        <f>'Changes Sheet v30.1'!F53</f>
        <v>Pay Disparity Adjuster YOSS</v>
      </c>
      <c r="C58" s="36" t="str">
        <f>'Changes Sheet v30.1'!A53</f>
        <v>Change Natural Account Code</v>
      </c>
    </row>
    <row r="59" spans="1:3" ht="14.45">
      <c r="A59" s="35" t="str">
        <f>'Changes Sheet v30.1'!E54</f>
        <v>ADJ128</v>
      </c>
      <c r="B59" s="35" t="str">
        <f>'Changes Sheet v30.1'!F54</f>
        <v>Pay Disparity Adjuster PHO</v>
      </c>
      <c r="C59" s="36" t="str">
        <f>'Changes Sheet v30.1'!A54</f>
        <v>Change Natural Account Code</v>
      </c>
    </row>
    <row r="60" spans="1:3" ht="14.45">
      <c r="A60" s="35" t="str">
        <f>'Changes Sheet v30.1'!E55</f>
        <v>ADJ129</v>
      </c>
      <c r="B60" s="35" t="str">
        <f>'Changes Sheet v30.1'!F55</f>
        <v>Pay Disparity Adjuster SBHS</v>
      </c>
      <c r="C60" s="36" t="str">
        <f>'Changes Sheet v30.1'!A55</f>
        <v>Change Natural Account Code</v>
      </c>
    </row>
    <row r="61" spans="1:3" ht="14.45">
      <c r="A61" s="35" t="str">
        <f>'Changes Sheet v30.1'!E56</f>
        <v>ADJ130</v>
      </c>
      <c r="B61" s="35" t="str">
        <f>'Changes Sheet v30.1'!F56</f>
        <v>Pay Disparity Adjuster FP</v>
      </c>
      <c r="C61" s="36" t="str">
        <f>'Changes Sheet v30.1'!A56</f>
        <v>Change Natural Account Code</v>
      </c>
    </row>
    <row r="62" spans="1:3" ht="14.45">
      <c r="A62" s="35" t="str">
        <f>'Changes Sheet v30.1'!E57</f>
        <v>ADJ131</v>
      </c>
      <c r="B62" s="35" t="str">
        <f>'Changes Sheet v30.1'!F57</f>
        <v>Pay Disparity Adjuster NTS</v>
      </c>
      <c r="C62" s="36" t="str">
        <f>'Changes Sheet v30.1'!A57</f>
        <v>Change Natural Account Code</v>
      </c>
    </row>
    <row r="63" spans="1:3" ht="14.45">
      <c r="A63" s="35" t="str">
        <f>'Changes Sheet v30.1'!E58</f>
        <v>ADJ132</v>
      </c>
      <c r="B63" s="35" t="str">
        <f>'Changes Sheet v30.1'!F58</f>
        <v>Pay Disparity Adjuster WCTO</v>
      </c>
      <c r="C63" s="36" t="str">
        <f>'Changes Sheet v30.1'!A58</f>
        <v>Change Natural Account Code</v>
      </c>
    </row>
    <row r="64" spans="1:3" ht="14.45">
      <c r="A64" s="35" t="str">
        <f>'Changes Sheet v30.1'!E59</f>
        <v>ADJ133</v>
      </c>
      <c r="B64" s="35" t="str">
        <f>'Changes Sheet v30.1'!F59</f>
        <v>Pay Disparity Adjuster MHA</v>
      </c>
      <c r="C64" s="36" t="str">
        <f>'Changes Sheet v30.1'!A59</f>
        <v>Change Natural Account Code</v>
      </c>
    </row>
    <row r="65" spans="1:3" ht="14.45">
      <c r="A65" s="35" t="str">
        <f>'Changes Sheet v30.1'!E60</f>
        <v>ADJ134</v>
      </c>
      <c r="B65" s="35" t="str">
        <f>'Changes Sheet v30.1'!F60</f>
        <v>Pay Disparity Adjuster GP</v>
      </c>
      <c r="C65" s="36" t="str">
        <f>'Changes Sheet v30.1'!A60</f>
        <v>Change Natural Account Code</v>
      </c>
    </row>
    <row r="66" spans="1:3" ht="14.45">
      <c r="A66" s="35" t="str">
        <f>'Changes Sheet v30.1'!E61</f>
        <v>ADJ135A</v>
      </c>
      <c r="B66" s="35" t="str">
        <f>'Changes Sheet v30.1'!F61</f>
        <v>Social Worker Extension Adjuster - Aged Care</v>
      </c>
      <c r="C66" s="36" t="str">
        <f>'Changes Sheet v30.1'!A61</f>
        <v>New</v>
      </c>
    </row>
    <row r="67" spans="1:3" ht="14.45">
      <c r="A67" s="35" t="str">
        <f>'Changes Sheet v30.1'!E62</f>
        <v>ADJ135H</v>
      </c>
      <c r="B67" s="35" t="str">
        <f>'Changes Sheet v30.1'!F62</f>
        <v>Social Worker Extension Adjuster - Hospice/Palliative Care</v>
      </c>
      <c r="C67" s="36" t="str">
        <f>'Changes Sheet v30.1'!A62</f>
        <v>New</v>
      </c>
    </row>
    <row r="68" spans="1:3" ht="14.45">
      <c r="A68" s="35" t="str">
        <f>'Changes Sheet v30.1'!E63</f>
        <v>ADJ135M</v>
      </c>
      <c r="B68" s="35" t="str">
        <f>'Changes Sheet v30.1'!F63</f>
        <v>Social Worker Extension Adjuster - Mental Health</v>
      </c>
      <c r="C68" s="36" t="str">
        <f>'Changes Sheet v30.1'!A63</f>
        <v>New</v>
      </c>
    </row>
    <row r="69" spans="1:3" ht="14.45">
      <c r="A69" s="35" t="str">
        <f>'Changes Sheet v30.1'!E64</f>
        <v>ADJ135P</v>
      </c>
      <c r="B69" s="35" t="str">
        <f>'Changes Sheet v30.1'!F64</f>
        <v>Social Worker Extension Adjuster - Personal Health</v>
      </c>
      <c r="C69" s="36" t="str">
        <f>'Changes Sheet v30.1'!A64</f>
        <v>New</v>
      </c>
    </row>
    <row r="70" spans="1:3" ht="14.45">
      <c r="A70" s="35" t="str">
        <f>'Changes Sheet v30.1'!E65</f>
        <v>PCTAP-NS</v>
      </c>
      <c r="B70" s="35" t="str">
        <f>'Changes Sheet v30.1'!F65</f>
        <v xml:space="preserve">Primary Care Tactical Action Plan - Workforce Nursing Service </v>
      </c>
      <c r="C70" s="36" t="str">
        <f>'Changes Sheet v30.1'!A65</f>
        <v>New</v>
      </c>
    </row>
    <row r="71" spans="1:3" ht="14.45">
      <c r="A71" s="35" t="str">
        <f>'Changes Sheet v30.1'!E66</f>
        <v>PCTAP-N</v>
      </c>
      <c r="B71" s="35" t="str">
        <f>'Changes Sheet v30.1'!F66</f>
        <v>Primary Care Tactical Action Plan - Workforce Nursing (FTE)</v>
      </c>
      <c r="C71" s="36" t="str">
        <f>'Changes Sheet v30.1'!A66</f>
        <v>New</v>
      </c>
    </row>
    <row r="72" spans="1:3" ht="14.45">
      <c r="A72" s="35" t="str">
        <f>'Changes Sheet v30.1'!E67</f>
        <v>PCTAP-MS</v>
      </c>
      <c r="B72" s="35" t="str">
        <f>'Changes Sheet v30.1'!F67</f>
        <v>Primary Care Tactical Action Plan - Workforce Medical Service</v>
      </c>
      <c r="C72" s="36" t="str">
        <f>'Changes Sheet v30.1'!A67</f>
        <v>New</v>
      </c>
    </row>
    <row r="73" spans="1:3" ht="14.45">
      <c r="A73" s="35" t="str">
        <f>'Changes Sheet v30.1'!E68</f>
        <v>PCTAP-M</v>
      </c>
      <c r="B73" s="35" t="str">
        <f>'Changes Sheet v30.1'!F68</f>
        <v>Primary Care Tactical Action Plan - Workforce Medical (FTE)</v>
      </c>
      <c r="C73" s="36" t="str">
        <f>'Changes Sheet v30.1'!A68</f>
        <v>New</v>
      </c>
    </row>
    <row r="74" spans="1:3" ht="14.45">
      <c r="A74" s="35" t="str">
        <f>'Changes Sheet v30.1'!E69</f>
        <v>ADJ136</v>
      </c>
      <c r="B74" s="35" t="str">
        <f>'Changes Sheet v30.1'!F69</f>
        <v>Pay Disparity Adjustor Whaikaha</v>
      </c>
      <c r="C74" s="36" t="str">
        <f>'Changes Sheet v30.1'!A69</f>
        <v>Change Natural Account Code</v>
      </c>
    </row>
    <row r="75" spans="1:3" ht="14.45">
      <c r="A75" s="35" t="str">
        <f>'Changes Sheet v30.1'!E70</f>
        <v>ADJ137</v>
      </c>
      <c r="B75" s="35" t="str">
        <f>'Changes Sheet v30.1'!F70</f>
        <v>Sleepovers Pay Adjustor</v>
      </c>
      <c r="C75" s="36" t="str">
        <f>'Changes Sheet v30.1'!A70</f>
        <v>Change Natural Account Code</v>
      </c>
    </row>
    <row r="76" spans="1:3" ht="14.45">
      <c r="A76" s="35" t="str">
        <f>'Changes Sheet v30.1'!E71</f>
        <v>DSS1009</v>
      </c>
      <c r="B76" s="35" t="str">
        <f>'Changes Sheet v30.1'!F71</f>
        <v>Household Management</v>
      </c>
      <c r="C76" s="36" t="str">
        <f>'Changes Sheet v30.1'!A71</f>
        <v>Change - PUC description and account code</v>
      </c>
    </row>
    <row r="77" spans="1:3" ht="14.45">
      <c r="A77" s="35" t="str">
        <f>'Changes Sheet v30.1'!E72</f>
        <v>DSS1009A</v>
      </c>
      <c r="B77" s="35" t="str">
        <f>'Changes Sheet v30.1'!F72</f>
        <v>Family/Whanau Home Support</v>
      </c>
      <c r="C77" s="36" t="str">
        <f>'Changes Sheet v30.1'!A72</f>
        <v>Change - PUC description and account code</v>
      </c>
    </row>
    <row r="78" spans="1:3" ht="14.45">
      <c r="A78" s="35" t="str">
        <f>'Changes Sheet v30.1'!E73</f>
        <v>DSS1010</v>
      </c>
      <c r="B78" s="35" t="str">
        <f>'Changes Sheet v30.1'!F73</f>
        <v>Personal Care</v>
      </c>
      <c r="C78" s="36" t="str">
        <f>'Changes Sheet v30.1'!A73</f>
        <v>Change - PUC description and account code</v>
      </c>
    </row>
    <row r="79" spans="1:3" ht="14.45">
      <c r="A79" s="35" t="str">
        <f>'Changes Sheet v30.1'!E74</f>
        <v>DSS1013B</v>
      </c>
      <c r="B79" s="35" t="str">
        <f>'Changes Sheet v30.1'!F74</f>
        <v>Carer Training</v>
      </c>
      <c r="C79" s="36" t="str">
        <f>'Changes Sheet v30.1'!A74</f>
        <v>Change Natural Account Code</v>
      </c>
    </row>
    <row r="80" spans="1:3" ht="14.45">
      <c r="A80" s="35" t="str">
        <f>'Changes Sheet v30.1'!E75</f>
        <v>DSS1020</v>
      </c>
      <c r="B80" s="35" t="str">
        <f>'Changes Sheet v30.1'!F75</f>
        <v>Initiatives</v>
      </c>
      <c r="C80" s="36" t="str">
        <f>'Changes Sheet v30.1'!A75</f>
        <v>Change Natural Account Code</v>
      </c>
    </row>
    <row r="81" spans="1:3" ht="14.45">
      <c r="A81" s="35" t="str">
        <f>'Changes Sheet v30.1'!E76</f>
        <v>DSS1023</v>
      </c>
      <c r="B81" s="35" t="str">
        <f>'Changes Sheet v30.1'!F76</f>
        <v>Outpatient - Physical</v>
      </c>
      <c r="C81" s="36" t="str">
        <f>'Changes Sheet v30.1'!A76</f>
        <v>Change - PUC description and account code</v>
      </c>
    </row>
    <row r="82" spans="1:3" ht="14.45">
      <c r="A82" s="35" t="str">
        <f>'Changes Sheet v30.1'!E77</f>
        <v>DSS1025</v>
      </c>
      <c r="B82" s="35" t="str">
        <f>'Changes Sheet v30.1'!F77</f>
        <v>Specialised Seating/Mobility Assessment Service</v>
      </c>
      <c r="C82" s="36" t="str">
        <f>'Changes Sheet v30.1'!A77</f>
        <v>Change Natural Account Code</v>
      </c>
    </row>
    <row r="83" spans="1:3" ht="14.45">
      <c r="A83" s="35" t="str">
        <f>'Changes Sheet v30.1'!E78</f>
        <v>DSS1026</v>
      </c>
      <c r="B83" s="35" t="str">
        <f>'Changes Sheet v30.1'!F78</f>
        <v>Assistive Technology</v>
      </c>
      <c r="C83" s="36" t="str">
        <f>'Changes Sheet v30.1'!A78</f>
        <v>Change Natural Account Code</v>
      </c>
    </row>
    <row r="84" spans="1:3" ht="14.45">
      <c r="A84" s="35" t="str">
        <f>'Changes Sheet v30.1'!E79</f>
        <v>DSS1029</v>
      </c>
      <c r="B84" s="35" t="str">
        <f>'Changes Sheet v30.1'!F79</f>
        <v>Specialist Services - Sensory</v>
      </c>
      <c r="C84" s="36" t="str">
        <f>'Changes Sheet v30.1'!A79</f>
        <v>Change Natural Account Code</v>
      </c>
    </row>
    <row r="85" spans="1:3" ht="14.45">
      <c r="A85" s="35" t="str">
        <f>'Changes Sheet v30.1'!E80</f>
        <v>DSS1030</v>
      </c>
      <c r="B85" s="35" t="str">
        <f>'Changes Sheet v30.1'!F80</f>
        <v>PD Community Residential</v>
      </c>
      <c r="C85" s="36" t="str">
        <f>'Changes Sheet v30.1'!A80</f>
        <v>Change - PUC description and account code</v>
      </c>
    </row>
    <row r="86" spans="1:3" ht="14.45">
      <c r="A86" s="35" t="str">
        <f>'Changes Sheet v30.1'!E81</f>
        <v>DSS1031</v>
      </c>
      <c r="B86" s="35" t="str">
        <f>'Changes Sheet v30.1'!F81</f>
        <v>ID Community Residential</v>
      </c>
      <c r="C86" s="36" t="str">
        <f>'Changes Sheet v30.1'!A81</f>
        <v>Change - PUC description and account code</v>
      </c>
    </row>
    <row r="87" spans="1:3" ht="14.45">
      <c r="A87" s="35" t="str">
        <f>'Changes Sheet v30.1'!E82</f>
        <v>DSS1034</v>
      </c>
      <c r="B87" s="35" t="str">
        <f>'Changes Sheet v30.1'!F82</f>
        <v>Residential - Younger - Aged Care Facilities</v>
      </c>
      <c r="C87" s="36" t="str">
        <f>'Changes Sheet v30.1'!A82</f>
        <v>Change - PUC description and account code</v>
      </c>
    </row>
    <row r="88" spans="1:3" ht="14.45">
      <c r="A88" s="35" t="str">
        <f>'Changes Sheet v30.1'!E83</f>
        <v>DSS1036</v>
      </c>
      <c r="B88" s="35" t="str">
        <f>'Changes Sheet v30.1'!F83</f>
        <v>Foster Care</v>
      </c>
      <c r="C88" s="36" t="str">
        <f>'Changes Sheet v30.1'!A83</f>
        <v>Change Natural Account Code</v>
      </c>
    </row>
    <row r="89" spans="1:3" ht="14.45">
      <c r="A89" s="35" t="str">
        <f>'Changes Sheet v30.1'!E84</f>
        <v>DSS1037</v>
      </c>
      <c r="B89" s="35" t="str">
        <f>'Changes Sheet v30.1'!F84</f>
        <v xml:space="preserve">Contract Board </v>
      </c>
      <c r="C89" s="36" t="str">
        <f>'Changes Sheet v30.1'!A84</f>
        <v>Change Natural Account Code</v>
      </c>
    </row>
    <row r="90" spans="1:3" ht="14.45">
      <c r="A90" s="35" t="str">
        <f>'Changes Sheet v30.1'!E85</f>
        <v>DSS1039D</v>
      </c>
      <c r="B90" s="35" t="str">
        <f>'Changes Sheet v30.1'!F85</f>
        <v>DSD Discretionary Funding</v>
      </c>
      <c r="C90" s="36" t="str">
        <f>'Changes Sheet v30.1'!A85</f>
        <v>Change Natural Account Code</v>
      </c>
    </row>
    <row r="91" spans="1:3" ht="14.45">
      <c r="A91" s="35" t="str">
        <f>'Changes Sheet v30.1'!E86</f>
        <v>DSS1041</v>
      </c>
      <c r="B91" s="35" t="str">
        <f>'Changes Sheet v30.1'!F86</f>
        <v>Out of Family Residential Services for Children and Young People</v>
      </c>
      <c r="C91" s="36" t="str">
        <f>'Changes Sheet v30.1'!A86</f>
        <v>Change Natural Account Code</v>
      </c>
    </row>
    <row r="92" spans="1:3" ht="14.45">
      <c r="A92" s="35" t="str">
        <f>'Changes Sheet v30.1'!E87</f>
        <v>DSS1042</v>
      </c>
      <c r="B92" s="35" t="str">
        <f>'Changes Sheet v30.1'!F87</f>
        <v>Training and Education Service for Wheelchair and Seating Assessors</v>
      </c>
      <c r="C92" s="36" t="str">
        <f>'Changes Sheet v30.1'!A87</f>
        <v>Change Natural Account Code</v>
      </c>
    </row>
    <row r="93" spans="1:3" ht="14.45">
      <c r="A93" s="35" t="str">
        <f>'Changes Sheet v30.1'!E88</f>
        <v>DSS1043</v>
      </c>
      <c r="B93" s="35" t="str">
        <f>'Changes Sheet v30.1'!F88</f>
        <v xml:space="preserve">Access and engagement Kapo Maori service </v>
      </c>
      <c r="C93" s="36" t="str">
        <f>'Changes Sheet v30.1'!A88</f>
        <v>Change - PUC description and account code</v>
      </c>
    </row>
    <row r="94" spans="1:3" ht="14.45">
      <c r="A94" s="35" t="str">
        <f>'Changes Sheet v30.1'!E89</f>
        <v>DSS1044</v>
      </c>
      <c r="B94" s="35" t="str">
        <f>'Changes Sheet v30.1'!F89</f>
        <v>Equipment and Modification Services (EMS)</v>
      </c>
      <c r="C94" s="36" t="str">
        <f>'Changes Sheet v30.1'!A89</f>
        <v>Change Natural Account Code</v>
      </c>
    </row>
    <row r="95" spans="1:3" ht="14.45">
      <c r="A95" s="35" t="str">
        <f>'Changes Sheet v30.1'!E90</f>
        <v>DSS1044A</v>
      </c>
      <c r="B95" s="35" t="str">
        <f>'Changes Sheet v30.1'!F90</f>
        <v>EMS Complex Housing Modifications</v>
      </c>
      <c r="C95" s="36" t="str">
        <f>'Changes Sheet v30.1'!A90</f>
        <v>Change Natural Account Code</v>
      </c>
    </row>
    <row r="96" spans="1:3" ht="14.45">
      <c r="A96" s="35" t="str">
        <f>'Changes Sheet v30.1'!E91</f>
        <v>DSS1044B</v>
      </c>
      <c r="B96" s="35" t="str">
        <f>'Changes Sheet v30.1'!F91</f>
        <v>EMS Equipment Procurement</v>
      </c>
      <c r="C96" s="36" t="str">
        <f>'Changes Sheet v30.1'!A91</f>
        <v>Change Natural Account Code</v>
      </c>
    </row>
    <row r="97" spans="1:3" ht="14.45">
      <c r="A97" s="35" t="str">
        <f>'Changes Sheet v30.1'!E92</f>
        <v>DSS1044C</v>
      </c>
      <c r="B97" s="35" t="str">
        <f>'Changes Sheet v30.1'!F92</f>
        <v>EMS Assessor Accreditation Framework</v>
      </c>
      <c r="C97" s="36" t="str">
        <f>'Changes Sheet v30.1'!A92</f>
        <v>Change Natural Account Code</v>
      </c>
    </row>
    <row r="98" spans="1:3" ht="14.45">
      <c r="A98" s="35" t="str">
        <f>'Changes Sheet v30.1'!E93</f>
        <v>DSS1044D</v>
      </c>
      <c r="B98" s="35" t="str">
        <f>'Changes Sheet v30.1'!F93</f>
        <v>EMS Wheeled Mobility and Postural Management Advisory Service</v>
      </c>
      <c r="C98" s="36" t="str">
        <f>'Changes Sheet v30.1'!A93</f>
        <v>Change Natural Account Code</v>
      </c>
    </row>
    <row r="99" spans="1:3" ht="14.45">
      <c r="A99" s="35" t="str">
        <f>'Changes Sheet v30.1'!E94</f>
        <v>DSS1OFF</v>
      </c>
      <c r="B99" s="35" t="str">
        <f>'Changes Sheet v30.1'!F94</f>
        <v>One Off Project Related Costs</v>
      </c>
      <c r="C99" s="36" t="str">
        <f>'Changes Sheet v30.1'!A94</f>
        <v>Change Natural Account Code</v>
      </c>
    </row>
    <row r="100" spans="1:3" ht="14.45">
      <c r="A100" s="35" t="str">
        <f>'Changes Sheet v30.1'!E95</f>
        <v>DSS213A1</v>
      </c>
      <c r="B100" s="35" t="str">
        <f>'Changes Sheet v30.1'!F95</f>
        <v>Out of Family Respite Services</v>
      </c>
      <c r="C100" s="36" t="str">
        <f>'Changes Sheet v30.1'!A95</f>
        <v>Change Natural Account Code</v>
      </c>
    </row>
    <row r="101" spans="1:3" ht="14.45">
      <c r="A101" s="35" t="str">
        <f>'Changes Sheet v30.1'!E96</f>
        <v>DSS213A2</v>
      </c>
      <c r="B101" s="35" t="str">
        <f>'Changes Sheet v30.1'!F96</f>
        <v>Out of Family Respite Services for Children 16 years and under</v>
      </c>
      <c r="C101" s="36" t="str">
        <f>'Changes Sheet v30.1'!A96</f>
        <v>Change Natural Account Code</v>
      </c>
    </row>
    <row r="102" spans="1:3" ht="14.45">
      <c r="A102" s="35" t="str">
        <f>'Changes Sheet v30.1'!E97</f>
        <v>DSS220</v>
      </c>
      <c r="B102" s="35" t="str">
        <f>'Changes Sheet v30.1'!F97</f>
        <v>Behaviour Support</v>
      </c>
      <c r="C102" s="36" t="str">
        <f>'Changes Sheet v30.1'!A97</f>
        <v>Change Natural Account Code</v>
      </c>
    </row>
    <row r="103" spans="1:3" ht="29.1">
      <c r="A103" s="35" t="str">
        <f>'Changes Sheet v30.1'!E98</f>
        <v>DSS220A</v>
      </c>
      <c r="B103" s="35" t="str">
        <f>'Changes Sheet v30.1'!F98</f>
        <v>Communication and Behaviour Support Services for Children and Young People with ASD</v>
      </c>
      <c r="C103" s="36" t="str">
        <f>'Changes Sheet v30.1'!A98</f>
        <v>Change Natural Account Code</v>
      </c>
    </row>
    <row r="104" spans="1:3" ht="14.45">
      <c r="A104" s="35" t="str">
        <f>'Changes Sheet v30.1'!E99</f>
        <v>DSS221</v>
      </c>
      <c r="B104" s="35" t="str">
        <f>'Changes Sheet v30.1'!F99</f>
        <v>ASD Developmental Coordination</v>
      </c>
      <c r="C104" s="36" t="str">
        <f>'Changes Sheet v30.1'!A99</f>
        <v>Change Natural Account Code</v>
      </c>
    </row>
    <row r="105" spans="1:3" ht="14.45">
      <c r="A105" s="35" t="str">
        <f>'Changes Sheet v30.1'!E100</f>
        <v>DSS222</v>
      </c>
      <c r="B105" s="35" t="str">
        <f>'Changes Sheet v30.1'!F100</f>
        <v>ASD Specific Parent Education programmes</v>
      </c>
      <c r="C105" s="36" t="str">
        <f>'Changes Sheet v30.1'!A100</f>
        <v>Change Natural Account Code</v>
      </c>
    </row>
    <row r="106" spans="1:3" ht="14.45">
      <c r="A106" s="35" t="str">
        <f>'Changes Sheet v30.1'!E101</f>
        <v>DSS227</v>
      </c>
      <c r="B106" s="35" t="str">
        <f>'Changes Sheet v30.1'!F101</f>
        <v>Aural Rehabilitation Services</v>
      </c>
      <c r="C106" s="36" t="str">
        <f>'Changes Sheet v30.1'!A101</f>
        <v>Change Natural Account Code</v>
      </c>
    </row>
    <row r="107" spans="1:3" ht="14.45">
      <c r="A107" s="35" t="str">
        <f>'Changes Sheet v30.1'!E102</f>
        <v>DSS240</v>
      </c>
      <c r="B107" s="35" t="str">
        <f>'Changes Sheet v30.1'!F102</f>
        <v>Management of Hearing Aids Subsidy</v>
      </c>
      <c r="C107" s="36" t="str">
        <f>'Changes Sheet v30.1'!A102</f>
        <v>Change Natural Account Code</v>
      </c>
    </row>
    <row r="108" spans="1:3" ht="14.45">
      <c r="A108" s="35" t="str">
        <f>'Changes Sheet v30.1'!E103</f>
        <v>DSS242</v>
      </c>
      <c r="B108" s="35" t="str">
        <f>'Changes Sheet v30.1'!F103</f>
        <v>Spectacles Subsidy Management</v>
      </c>
      <c r="C108" s="36" t="str">
        <f>'Changes Sheet v30.1'!A103</f>
        <v>Change Natural Account Code</v>
      </c>
    </row>
    <row r="109" spans="1:3" ht="14.45">
      <c r="A109" s="35" t="str">
        <f>'Changes Sheet v30.1'!E104</f>
        <v>DSS243</v>
      </c>
      <c r="B109" s="35" t="str">
        <f>'Changes Sheet v30.1'!F104</f>
        <v>Ministry of Health and ACC Joint Hearing Aid Funding Arrangements</v>
      </c>
      <c r="C109" s="36" t="str">
        <f>'Changes Sheet v30.1'!A104</f>
        <v>Change Natural Account Code</v>
      </c>
    </row>
    <row r="110" spans="1:3" ht="14.45">
      <c r="A110" s="35" t="str">
        <f>'Changes Sheet v30.1'!E105</f>
        <v>DSS273A</v>
      </c>
      <c r="B110" s="35" t="str">
        <f>'Changes Sheet v30.1'!F105</f>
        <v>Flexible family respite 17 yrs and over</v>
      </c>
      <c r="C110" s="36" t="str">
        <f>'Changes Sheet v30.1'!A105</f>
        <v>Change Natural Account Code</v>
      </c>
    </row>
    <row r="111" spans="1:3" ht="14.45">
      <c r="A111" s="35" t="str">
        <f>'Changes Sheet v30.1'!E106</f>
        <v>DSSC107</v>
      </c>
      <c r="B111" s="35" t="str">
        <f>'Changes Sheet v30.1'!F106</f>
        <v>Cochlear Implant Service</v>
      </c>
      <c r="C111" s="36" t="str">
        <f>'Changes Sheet v30.1'!A106</f>
        <v>Change Natural Account Code</v>
      </c>
    </row>
    <row r="112" spans="1:3" ht="14.45">
      <c r="A112" s="35" t="str">
        <f>'Changes Sheet v30.1'!E107</f>
        <v>DSSCLT</v>
      </c>
      <c r="B112" s="35" t="str">
        <f>'Changes Sheet v30.1'!F107</f>
        <v>ID Community Liaison Team</v>
      </c>
      <c r="C112" s="36" t="str">
        <f>'Changes Sheet v30.1'!A107</f>
        <v>Change Natural Account Code</v>
      </c>
    </row>
    <row r="113" spans="1:3" ht="14.45">
      <c r="A113" s="35" t="str">
        <f>'Changes Sheet v30.1'!E108</f>
        <v>DSS-IFA</v>
      </c>
      <c r="B113" s="35" t="str">
        <f>'Changes Sheet v30.1'!F108</f>
        <v>Individualised Funding Agency</v>
      </c>
      <c r="C113" s="36" t="str">
        <f>'Changes Sheet v30.1'!A108</f>
        <v>Change Natural Account Code</v>
      </c>
    </row>
    <row r="114" spans="1:3" ht="14.45">
      <c r="A114" s="35" t="str">
        <f>'Changes Sheet v30.1'!E109</f>
        <v>DSSL2620</v>
      </c>
      <c r="B114" s="35" t="str">
        <f>'Changes Sheet v30.1'!F109</f>
        <v>Supported Living</v>
      </c>
      <c r="C114" s="36" t="str">
        <f>'Changes Sheet v30.1'!A109</f>
        <v>Change Natural Account Code</v>
      </c>
    </row>
    <row r="115" spans="1:3" ht="14.45">
      <c r="A115" s="35" t="str">
        <f>'Changes Sheet v30.1'!E110</f>
        <v>DSSNISUP</v>
      </c>
      <c r="B115" s="35" t="str">
        <f>'Changes Sheet v30.1'!F110</f>
        <v>International Support</v>
      </c>
      <c r="C115" s="36" t="str">
        <f>'Changes Sheet v30.1'!A110</f>
        <v>Change Natural Account Code</v>
      </c>
    </row>
    <row r="116" spans="1:3" ht="14.45">
      <c r="A116" s="35" t="str">
        <f>'Changes Sheet v30.1'!E111</f>
        <v>DSSR1024</v>
      </c>
      <c r="B116" s="35" t="str">
        <f>'Changes Sheet v30.1'!F111</f>
        <v>Specialist Support</v>
      </c>
      <c r="C116" s="36" t="str">
        <f>'Changes Sheet v30.1'!A111</f>
        <v>Change Natural Account Code</v>
      </c>
    </row>
    <row r="117" spans="1:3" ht="14.45">
      <c r="A117" s="35" t="str">
        <f>'Changes Sheet v30.1'!E112</f>
        <v>DSSR180</v>
      </c>
      <c r="B117" s="35" t="str">
        <f>'Changes Sheet v30.1'!F112</f>
        <v>Community Support</v>
      </c>
      <c r="C117" s="36" t="str">
        <f>'Changes Sheet v30.1'!A112</f>
        <v>Change Natural Account Code</v>
      </c>
    </row>
    <row r="118" spans="1:3" ht="29.1">
      <c r="A118" s="35" t="str">
        <f>'Changes Sheet v30.1'!E113</f>
        <v>DSSR213</v>
      </c>
      <c r="B118" s="35" t="str">
        <f>'Changes Sheet v30.1'!F113</f>
        <v xml:space="preserve">Specialist Residential Respite Support Service for families with babies and children from birth to </v>
      </c>
      <c r="C118" s="36" t="str">
        <f>'Changes Sheet v30.1'!A113</f>
        <v>Change Natural Account Code</v>
      </c>
    </row>
    <row r="119" spans="1:3" ht="14.45">
      <c r="A119" s="35" t="str">
        <f>'Changes Sheet v30.1'!E114</f>
        <v>DSSR255</v>
      </c>
      <c r="B119" s="35" t="str">
        <f>'Changes Sheet v30.1'!F114</f>
        <v xml:space="preserve">Day Programmes and Vocational </v>
      </c>
      <c r="C119" s="36" t="str">
        <f>'Changes Sheet v30.1'!A114</f>
        <v>Change Natural Account Code</v>
      </c>
    </row>
    <row r="120" spans="1:3" ht="14.45">
      <c r="A120" s="35" t="str">
        <f>'Changes Sheet v30.1'!E115</f>
        <v>DSSR270</v>
      </c>
      <c r="B120" s="35" t="str">
        <f>'Changes Sheet v30.1'!F115</f>
        <v>Rehabilitation - Specialist Rehab for YPD</v>
      </c>
      <c r="C120" s="36" t="str">
        <f>'Changes Sheet v30.1'!A115</f>
        <v>Change Natural Account Code</v>
      </c>
    </row>
    <row r="121" spans="1:3" ht="14.45">
      <c r="A121" s="35" t="str">
        <f>'Changes Sheet v30.1'!E116</f>
        <v>DSSRIDCA</v>
      </c>
      <c r="B121" s="35" t="str">
        <f>'Changes Sheet v30.1'!F116</f>
        <v>Regional ID Care Agency</v>
      </c>
      <c r="C121" s="36" t="str">
        <f>'Changes Sheet v30.1'!A116</f>
        <v>Change Natural Account Code</v>
      </c>
    </row>
    <row r="122" spans="1:3" ht="14.45">
      <c r="A122" s="35" t="str">
        <f>'Changes Sheet v30.1'!E117</f>
        <v>DSSRIDSA</v>
      </c>
      <c r="B122" s="35" t="str">
        <f>'Changes Sheet v30.1'!F117</f>
        <v>Regional ID Supported Accommodation Service</v>
      </c>
      <c r="C122" s="36" t="str">
        <f>'Changes Sheet v30.1'!A117</f>
        <v>Change Natural Account Code</v>
      </c>
    </row>
    <row r="123" spans="1:3" ht="14.45">
      <c r="A123" s="35" t="str">
        <f>'Changes Sheet v30.1'!E118</f>
        <v>DSSSLYP</v>
      </c>
      <c r="B123" s="35" t="str">
        <f>'Changes Sheet v30.1'!F118</f>
        <v>Supported lifestyles for children and young people with disabilities</v>
      </c>
      <c r="C123" s="36" t="str">
        <f>'Changes Sheet v30.1'!A118</f>
        <v>Change Natural Account Code</v>
      </c>
    </row>
    <row r="124" spans="1:3" ht="14.45">
      <c r="A124" s="35" t="str">
        <f>'Changes Sheet v30.1'!E119</f>
        <v>DSSSOTP</v>
      </c>
      <c r="B124" s="35" t="str">
        <f>'Changes Sheet v30.1'!F119</f>
        <v>Sexual Offender Treatment Programme</v>
      </c>
      <c r="C124" s="36" t="str">
        <f>'Changes Sheet v30.1'!A119</f>
        <v>Change Natural Account Code</v>
      </c>
    </row>
    <row r="125" spans="1:3" ht="14.45">
      <c r="A125" s="35" t="str">
        <f>'Changes Sheet v30.1'!E120</f>
        <v>HWNZDSS</v>
      </c>
      <c r="B125" s="35" t="str">
        <f>'Changes Sheet v30.1'!F120</f>
        <v>Health Workforce New Zealand Disability Workforce Services</v>
      </c>
      <c r="C125" s="36" t="str">
        <f>'Changes Sheet v30.1'!A120</f>
        <v>Change Natural Account Code</v>
      </c>
    </row>
    <row r="126" spans="1:3" ht="14.45">
      <c r="A126" s="35" t="str">
        <f>'Changes Sheet v30.1'!E121</f>
        <v>IBT0001</v>
      </c>
      <c r="B126" s="35" t="str">
        <f>'Changes Sheet v30.1'!F121</f>
        <v>In-Between Travel - Guaranteed Hours / Cancelled Visits</v>
      </c>
      <c r="C126" s="36" t="str">
        <f>'Changes Sheet v30.1'!A121</f>
        <v>Change Natural Account Code</v>
      </c>
    </row>
    <row r="127" spans="1:3" ht="14.45">
      <c r="A127" s="35" t="str">
        <f>'Changes Sheet v30.1'!E122</f>
        <v>PE0001</v>
      </c>
      <c r="B127" s="35" t="str">
        <f>'Changes Sheet v30.1'!F122</f>
        <v>Pay equity for care and support workers</v>
      </c>
      <c r="C127" s="36" t="str">
        <f>'Changes Sheet v30.1'!A122</f>
        <v>Change Natural Account Code</v>
      </c>
    </row>
    <row r="128" spans="1:3" ht="14.45">
      <c r="A128" s="35" t="str">
        <f>'Changes Sheet v30.1'!E123</f>
        <v>REV-EGL</v>
      </c>
      <c r="B128" s="35" t="str">
        <f>'Changes Sheet v30.1'!F123</f>
        <v>Revenue - EGL</v>
      </c>
      <c r="C128" s="36" t="str">
        <f>'Changes Sheet v30.1'!A123</f>
        <v>New</v>
      </c>
    </row>
    <row r="129" spans="1:3" ht="14.45">
      <c r="A129" s="35" t="str">
        <f>'Changes Sheet v30.1'!E124</f>
        <v>DSSBCAP</v>
      </c>
      <c r="B129" s="35" t="str">
        <f>'Changes Sheet v30.1'!F124</f>
        <v>Building Capability</v>
      </c>
      <c r="C129" s="36" t="str">
        <f>'Changes Sheet v30.1'!A124</f>
        <v>New</v>
      </c>
    </row>
    <row r="130" spans="1:3" ht="14.45">
      <c r="A130" s="35" t="str">
        <f>'Changes Sheet v30.1'!E125</f>
        <v>DUAL-IF</v>
      </c>
      <c r="B130" s="35" t="str">
        <f>'Changes Sheet v30.1'!F125</f>
        <v>Dual Funding for IF</v>
      </c>
      <c r="C130" s="36" t="str">
        <f>'Changes Sheet v30.1'!A125</f>
        <v>New</v>
      </c>
    </row>
    <row r="131" spans="1:3" ht="14.45">
      <c r="A131" s="35" t="str">
        <f>'Changes Sheet v30.1'!E126</f>
        <v>DSS-SS</v>
      </c>
      <c r="B131" s="35" t="str">
        <f>'Changes Sheet v30.1'!F126</f>
        <v>Safeguarding Support</v>
      </c>
      <c r="C131" s="36" t="str">
        <f>'Changes Sheet v30.1'!A126</f>
        <v>New</v>
      </c>
    </row>
    <row r="132" spans="1:3" ht="14.45">
      <c r="A132" s="35" t="str">
        <f>'Changes Sheet v30.1'!E127</f>
        <v>YP-EGLWK</v>
      </c>
      <c r="B132" s="35" t="str">
        <f>'Changes Sheet v30.1'!F127</f>
        <v>EGL Waikato Personal Budget</v>
      </c>
      <c r="C132" s="36" t="str">
        <f>'Changes Sheet v30.1'!A127</f>
        <v>New</v>
      </c>
    </row>
    <row r="133" spans="1:3" ht="14.45">
      <c r="A133" s="35" t="str">
        <f>'Changes Sheet v30.1'!E128</f>
        <v>DUAL-R</v>
      </c>
      <c r="B133" s="35" t="str">
        <f>'Changes Sheet v30.1'!F128</f>
        <v>Dual Funding for Residential</v>
      </c>
      <c r="C133" s="36" t="str">
        <f>'Changes Sheet v30.1'!A128</f>
        <v>New</v>
      </c>
    </row>
    <row r="134" spans="1:3" ht="14.45">
      <c r="A134" s="35" t="str">
        <f>'Changes Sheet v30.1'!E129</f>
        <v>DSS1044E</v>
      </c>
      <c r="B134" s="35" t="str">
        <f>'Changes Sheet v30.1'!F129</f>
        <v>EMS Management &amp; System Costs</v>
      </c>
      <c r="C134" s="36" t="str">
        <f>'Changes Sheet v30.1'!A129</f>
        <v>New</v>
      </c>
    </row>
    <row r="135" spans="1:3" ht="14.45">
      <c r="A135" s="35" t="str">
        <f>'Changes Sheet v30.1'!E130</f>
        <v>DSSFCSB</v>
      </c>
      <c r="B135" s="35" t="str">
        <f>'Changes Sheet v30.1'!F130</f>
        <v>Forensic Coordination Service (ID)</v>
      </c>
      <c r="C135" s="36" t="str">
        <f>'Changes Sheet v30.1'!A130</f>
        <v>New</v>
      </c>
    </row>
    <row r="136" spans="1:3" ht="14.45">
      <c r="A136" s="35" t="str">
        <f>'Changes Sheet v30.1'!E131</f>
        <v>ADJ141</v>
      </c>
      <c r="B136" s="35" t="str">
        <f>'Changes Sheet v30.1'!F131</f>
        <v>Respite Sleepovers Pay Adjustor</v>
      </c>
      <c r="C136" s="36" t="str">
        <f>'Changes Sheet v30.1'!A131</f>
        <v>New</v>
      </c>
    </row>
    <row r="137" spans="1:3" ht="14.45">
      <c r="A137" s="35" t="str">
        <f>'Changes Sheet v30.1'!E132</f>
        <v>DSSIHRC</v>
      </c>
      <c r="B137" s="35" t="str">
        <f>'Changes Sheet v30.1'!F132</f>
        <v>In Home Respite Care (Spectrum)</v>
      </c>
      <c r="C137" s="36" t="str">
        <f>'Changes Sheet v30.1'!A132</f>
        <v>New</v>
      </c>
    </row>
    <row r="138" spans="1:3" ht="14.45">
      <c r="A138" s="35" t="str">
        <f>'Changes Sheet v30.1'!E133</f>
        <v>DSSEGLC</v>
      </c>
      <c r="B138" s="35" t="str">
        <f>'Changes Sheet v30.1'!F133</f>
        <v>Supporting EGL Connector Services</v>
      </c>
      <c r="C138" s="36" t="str">
        <f>'Changes Sheet v30.1'!A133</f>
        <v>New</v>
      </c>
    </row>
    <row r="139" spans="1:3" ht="14.45">
      <c r="A139" s="35" t="str">
        <f>'Changes Sheet v30.1'!E134</f>
        <v>DSSFCSC</v>
      </c>
      <c r="B139" s="35" t="str">
        <f>'Changes Sheet v30.1'!F134</f>
        <v>Reimbursed funding for the FCS(ID)</v>
      </c>
      <c r="C139" s="36" t="str">
        <f>'Changes Sheet v30.1'!A134</f>
        <v>New</v>
      </c>
    </row>
    <row r="140" spans="1:3" ht="14.45">
      <c r="A140" s="35" t="str">
        <f>'Changes Sheet v30.1'!E135</f>
        <v>DSS-SFC</v>
      </c>
      <c r="B140" s="35" t="str">
        <f>'Changes Sheet v30.1'!F135</f>
        <v>Service Facilitation and Coordination</v>
      </c>
      <c r="C140" s="36" t="str">
        <f>'Changes Sheet v30.1'!A135</f>
        <v>New</v>
      </c>
    </row>
    <row r="141" spans="1:3" ht="14.45">
      <c r="A141" s="35" t="str">
        <f>'Changes Sheet v30.1'!E136</f>
        <v>REV-ESS</v>
      </c>
      <c r="B141" s="35" t="str">
        <f>'Changes Sheet v30.1'!F136</f>
        <v>Revenue - Environment Support Services</v>
      </c>
      <c r="C141" s="36" t="str">
        <f>'Changes Sheet v30.1'!A136</f>
        <v>New</v>
      </c>
    </row>
    <row r="142" spans="1:3" ht="14.45">
      <c r="A142" s="35" t="str">
        <f>'Changes Sheet v30.1'!E137</f>
        <v>ADJ139</v>
      </c>
      <c r="B142" s="35" t="str">
        <f>'Changes Sheet v30.1'!F137</f>
        <v>Social Worker Pay Equity Extension HCF</v>
      </c>
      <c r="C142" s="36" t="str">
        <f>'Changes Sheet v30.1'!A137</f>
        <v>New</v>
      </c>
    </row>
    <row r="143" spans="1:3" ht="14.45">
      <c r="A143" s="35" t="str">
        <f>'Changes Sheet v30.1'!E138</f>
        <v>ADJ140</v>
      </c>
      <c r="B143" s="35" t="str">
        <f>'Changes Sheet v30.1'!F138</f>
        <v>Social Worker Pay Equity Extension DIAS</v>
      </c>
      <c r="C143" s="36" t="str">
        <f>'Changes Sheet v30.1'!A138</f>
        <v>New</v>
      </c>
    </row>
    <row r="144" spans="1:3" ht="14.45">
      <c r="A144" s="35" t="str">
        <f>'Changes Sheet v30.1'!E139</f>
        <v>DSS240A</v>
      </c>
      <c r="B144" s="35" t="str">
        <f>'Changes Sheet v30.1'!F139</f>
        <v>Sensory Supports Management/System Costs</v>
      </c>
      <c r="C144" s="36" t="str">
        <f>'Changes Sheet v30.1'!A139</f>
        <v>New</v>
      </c>
    </row>
    <row r="145" spans="1:3" ht="14.45">
      <c r="A145" s="35" t="str">
        <f>'Changes Sheet v30.1'!E140</f>
        <v>DSS-SCR</v>
      </c>
      <c r="B145" s="35" t="str">
        <f>'Changes Sheet v30.1'!F140</f>
        <v>Shared Care Respite (Community Living)</v>
      </c>
      <c r="C145" s="36" t="str">
        <f>'Changes Sheet v30.1'!A140</f>
        <v>New</v>
      </c>
    </row>
    <row r="146" spans="1:3" ht="14.45">
      <c r="A146" s="35" t="str">
        <f>'Changes Sheet v30.1'!E141</f>
        <v>ADJ135</v>
      </c>
      <c r="B146" s="35" t="str">
        <f>'Changes Sheet v30.1'!F141</f>
        <v>SW Pay Equity Extension Respite</v>
      </c>
      <c r="C146" s="36" t="str">
        <f>'Changes Sheet v30.1'!A141</f>
        <v>Change - PUC description and account code</v>
      </c>
    </row>
    <row r="147" spans="1:3" ht="14.45">
      <c r="A147" s="35" t="str">
        <f>'Changes Sheet v30.1'!E142</f>
        <v>ADJ138</v>
      </c>
      <c r="B147" s="35" t="str">
        <f>'Changes Sheet v30.1'!F142</f>
        <v>SW Pay Equity Ext Specialist Support</v>
      </c>
      <c r="C147" s="36" t="str">
        <f>'Changes Sheet v30.1'!A142</f>
        <v>Change - PUC description and account code</v>
      </c>
    </row>
    <row r="148" spans="1:3" ht="14.45">
      <c r="A148" s="35" t="str">
        <f>'Changes Sheet v30.1'!E143</f>
        <v>DSSRPCOM</v>
      </c>
      <c r="B148" s="35" t="str">
        <f>'Changes Sheet v30.1'!F143</f>
        <v>Community-based Support Risk Pool</v>
      </c>
      <c r="C148" s="36" t="str">
        <f>'Changes Sheet v30.1'!A143</f>
        <v>New</v>
      </c>
    </row>
    <row r="149" spans="1:3" ht="14.45">
      <c r="A149" s="35" t="str">
        <f>'Changes Sheet v30.1'!E144</f>
        <v>DSSRPCON</v>
      </c>
      <c r="B149" s="35" t="str">
        <f>'Changes Sheet v30.1'!F144</f>
        <v>Connecting &amp; Strengthening Risk Pool</v>
      </c>
      <c r="C149" s="36" t="str">
        <f>'Changes Sheet v30.1'!A144</f>
        <v>New</v>
      </c>
    </row>
    <row r="150" spans="1:3" ht="14.45">
      <c r="A150" s="35" t="str">
        <f>'Changes Sheet v30.1'!E145</f>
        <v>DSSRPEI</v>
      </c>
      <c r="B150" s="35" t="str">
        <f>'Changes Sheet v30.1'!F145</f>
        <v>Early Intervention Support Risk Pool</v>
      </c>
      <c r="C150" s="36" t="str">
        <f>'Changes Sheet v30.1'!A145</f>
        <v>New</v>
      </c>
    </row>
    <row r="151" spans="1:3" ht="14.45">
      <c r="A151" s="35" t="str">
        <f>'Changes Sheet v30.1'!E146</f>
        <v>DSSRPES</v>
      </c>
      <c r="B151" s="35" t="str">
        <f>'Changes Sheet v30.1'!F146</f>
        <v>Environmental Support Risk Pool</v>
      </c>
      <c r="C151" s="36" t="str">
        <f>'Changes Sheet v30.1'!A146</f>
        <v>New</v>
      </c>
    </row>
    <row r="152" spans="1:3" ht="14.45">
      <c r="A152" s="35" t="str">
        <f>'Changes Sheet v30.1'!E147</f>
        <v>DSSRPRES</v>
      </c>
      <c r="B152" s="35" t="str">
        <f>'Changes Sheet v30.1'!F147</f>
        <v>Residential-based Support Risk Pool</v>
      </c>
      <c r="C152" s="36" t="str">
        <f>'Changes Sheet v30.1'!A147</f>
        <v>New</v>
      </c>
    </row>
    <row r="153" spans="1:3" ht="14.45">
      <c r="A153" s="35" t="str">
        <f>'Changes Sheet v30.1'!E148</f>
        <v>DSSRPHCF</v>
      </c>
      <c r="B153" s="35" t="str">
        <f>'Changes Sheet v30.1'!F148</f>
        <v>High and Complex Risk Pool</v>
      </c>
      <c r="C153" s="36" t="str">
        <f>'Changes Sheet v30.1'!A148</f>
        <v>New</v>
      </c>
    </row>
    <row r="154" spans="1:3" ht="14.45">
      <c r="A154" s="35" t="str">
        <f>'Changes Sheet v30.1'!E149</f>
        <v>DSSSVCOM</v>
      </c>
      <c r="B154" s="35" t="str">
        <f>'Changes Sheet v30.1'!F149</f>
        <v>Community-based Support Savings</v>
      </c>
      <c r="C154" s="36" t="str">
        <f>'Changes Sheet v30.1'!A149</f>
        <v>New</v>
      </c>
    </row>
    <row r="155" spans="1:3" ht="14.45">
      <c r="A155" s="35" t="str">
        <f>'Changes Sheet v30.1'!E150</f>
        <v>DSSSVCON</v>
      </c>
      <c r="B155" s="35" t="str">
        <f>'Changes Sheet v30.1'!F150</f>
        <v>Connecting &amp; Strengthening Savings</v>
      </c>
      <c r="C155" s="36" t="str">
        <f>'Changes Sheet v30.1'!A150</f>
        <v>New</v>
      </c>
    </row>
    <row r="156" spans="1:3" ht="14.45">
      <c r="A156" s="35" t="str">
        <f>'Changes Sheet v30.1'!E151</f>
        <v>DSSSVEI</v>
      </c>
      <c r="B156" s="35" t="str">
        <f>'Changes Sheet v30.1'!F151</f>
        <v>Early Intervention Support Savings</v>
      </c>
      <c r="C156" s="36" t="str">
        <f>'Changes Sheet v30.1'!A151</f>
        <v>New</v>
      </c>
    </row>
    <row r="157" spans="1:3" ht="14.45">
      <c r="A157" s="35" t="str">
        <f>'Changes Sheet v30.1'!E152</f>
        <v>DSSSVES</v>
      </c>
      <c r="B157" s="35" t="str">
        <f>'Changes Sheet v30.1'!F152</f>
        <v>Environmental Support Savings</v>
      </c>
      <c r="C157" s="36" t="str">
        <f>'Changes Sheet v30.1'!A152</f>
        <v>New</v>
      </c>
    </row>
    <row r="158" spans="1:3" ht="14.45">
      <c r="A158" s="35" t="str">
        <f>'Changes Sheet v30.1'!E153</f>
        <v>DSSSVRES</v>
      </c>
      <c r="B158" s="35" t="str">
        <f>'Changes Sheet v30.1'!F153</f>
        <v>Residential-based Support Savings</v>
      </c>
      <c r="C158" s="36" t="str">
        <f>'Changes Sheet v30.1'!A153</f>
        <v>New</v>
      </c>
    </row>
    <row r="159" spans="1:3" ht="14.45">
      <c r="A159" s="35" t="str">
        <f>'Changes Sheet v30.1'!E154</f>
        <v>DSSSVHCF</v>
      </c>
      <c r="B159" s="35" t="str">
        <f>'Changes Sheet v30.1'!F154</f>
        <v>High and Complex Framework Savings</v>
      </c>
      <c r="C159" s="36" t="str">
        <f>'Changes Sheet v30.1'!A154</f>
        <v>New</v>
      </c>
    </row>
    <row r="160" spans="1:3" ht="14.45">
      <c r="A160" s="35" t="str">
        <f>'Changes Sheet v30.1'!E155</f>
        <v>DSS-SFRC</v>
      </c>
      <c r="B160" s="35" t="str">
        <f>'Changes Sheet v30.1'!F155</f>
        <v>Service specific funding for Residential Care</v>
      </c>
      <c r="C160" s="36" t="str">
        <f>'Changes Sheet v30.1'!A155</f>
        <v>New</v>
      </c>
    </row>
    <row r="161" spans="1:3" ht="14.45">
      <c r="A161" s="35" t="str">
        <f>'Changes Sheet v30.1'!E156</f>
        <v>DSSMCPIR</v>
      </c>
      <c r="B161" s="35" t="str">
        <f>'Changes Sheet v30.1'!F156</f>
        <v>Mid Central - Immediate Resourcing</v>
      </c>
      <c r="C161" s="36" t="str">
        <f>'Changes Sheet v30.1'!A156</f>
        <v>New</v>
      </c>
    </row>
    <row r="162" spans="1:3" ht="14.45">
      <c r="A162" s="35" t="str">
        <f>'Changes Sheet v30.1'!E157</f>
        <v>DSSMCPPB</v>
      </c>
      <c r="B162" s="35" t="str">
        <f>'Changes Sheet v30.1'!F157</f>
        <v>Mid Central - Personal Budget</v>
      </c>
      <c r="C162" s="36" t="str">
        <f>'Changes Sheet v30.1'!A157</f>
        <v>New</v>
      </c>
    </row>
    <row r="163" spans="1:3" ht="14.45">
      <c r="A163" s="35" t="str">
        <f>'Changes Sheet v30.1'!E158</f>
        <v>DSSPBEI</v>
      </c>
      <c r="B163" s="35" t="str">
        <f>'Changes Sheet v30.1'!F158</f>
        <v>Personal Budget Early Intervention</v>
      </c>
      <c r="C163" s="36" t="str">
        <f>'Changes Sheet v30.1'!A158</f>
        <v>New</v>
      </c>
    </row>
    <row r="164" spans="1:3" ht="14.45">
      <c r="A164" s="35" t="str">
        <f>'Changes Sheet v30.1'!E159</f>
        <v>COGP0057</v>
      </c>
      <c r="B164" s="35" t="str">
        <f>'Changes Sheet v30.1'!F159</f>
        <v>GP online Under 14 years Community Service Card holder Business Hours</v>
      </c>
      <c r="C164" s="36" t="str">
        <f>'Changes Sheet v30.1'!A159</f>
        <v>New</v>
      </c>
    </row>
    <row r="165" spans="1:3" ht="14.45">
      <c r="A165" s="35" t="str">
        <f>'Changes Sheet v30.1'!E160</f>
        <v>COGP0058</v>
      </c>
      <c r="B165" s="35" t="str">
        <f>'Changes Sheet v30.1'!F160</f>
        <v>GP online Under 14 years Community Service Card holder Out of Hours</v>
      </c>
      <c r="C165" s="36" t="str">
        <f>'Changes Sheet v30.1'!A160</f>
        <v>New</v>
      </c>
    </row>
    <row r="166" spans="1:3" ht="14.45">
      <c r="A166" s="35" t="str">
        <f>'Changes Sheet v30.1'!E161</f>
        <v>COGP0059</v>
      </c>
      <c r="B166" s="35" t="str">
        <f>'Changes Sheet v30.1'!F161</f>
        <v>GP online Under 14 years No Community Service Card Business Hours</v>
      </c>
      <c r="C166" s="36" t="str">
        <f>'Changes Sheet v30.1'!A161</f>
        <v>New</v>
      </c>
    </row>
    <row r="167" spans="1:3" ht="14.45">
      <c r="A167" s="35" t="str">
        <f>'Changes Sheet v30.1'!E162</f>
        <v>COGP0060</v>
      </c>
      <c r="B167" s="35" t="str">
        <f>'Changes Sheet v30.1'!F162</f>
        <v>GP online Under 14 years No Community Service Card Out of Hours</v>
      </c>
      <c r="C167" s="36" t="str">
        <f>'Changes Sheet v30.1'!A162</f>
        <v>New</v>
      </c>
    </row>
    <row r="168" spans="1:3" ht="14.45">
      <c r="A168" s="35" t="str">
        <f>'Changes Sheet v30.1'!E163</f>
        <v>COGP0061</v>
      </c>
      <c r="B168" s="35" t="str">
        <f>'Changes Sheet v30.1'!F163</f>
        <v>GP online Youth (14-18 years) Community Service Card holder Business Hours</v>
      </c>
      <c r="C168" s="36" t="str">
        <f>'Changes Sheet v30.1'!A163</f>
        <v>New</v>
      </c>
    </row>
    <row r="169" spans="1:3" ht="14.45">
      <c r="A169" s="35" t="str">
        <f>'Changes Sheet v30.1'!E164</f>
        <v>COGP0062</v>
      </c>
      <c r="B169" s="35" t="str">
        <f>'Changes Sheet v30.1'!F164</f>
        <v>GP online Youth (14-18 years) Community Service Card holder Out of Hours</v>
      </c>
      <c r="C169" s="36" t="str">
        <f>'Changes Sheet v30.1'!A164</f>
        <v>New</v>
      </c>
    </row>
    <row r="170" spans="1:3" ht="14.45">
      <c r="A170" s="35" t="str">
        <f>'Changes Sheet v30.1'!E165</f>
        <v>COGP0063</v>
      </c>
      <c r="B170" s="35" t="str">
        <f>'Changes Sheet v30.1'!F165</f>
        <v>GP online Youth (14-18 years) No Community Service Card Business Hours</v>
      </c>
      <c r="C170" s="36" t="str">
        <f>'Changes Sheet v30.1'!A165</f>
        <v>New</v>
      </c>
    </row>
    <row r="171" spans="1:3" ht="14.45">
      <c r="A171" s="35" t="str">
        <f>'Changes Sheet v30.1'!E166</f>
        <v>COGP0064</v>
      </c>
      <c r="B171" s="35" t="str">
        <f>'Changes Sheet v30.1'!F166</f>
        <v>GP online Youth (14-18 years) No Community Service Card Out of Hours</v>
      </c>
      <c r="C171" s="36" t="str">
        <f>'Changes Sheet v30.1'!A166</f>
        <v>New</v>
      </c>
    </row>
    <row r="172" spans="1:3" ht="14.45">
      <c r="A172" s="35" t="str">
        <f>'Changes Sheet v30.1'!E167</f>
        <v>COGP0065</v>
      </c>
      <c r="B172" s="35" t="str">
        <f>'Changes Sheet v30.1'!F167</f>
        <v>GP online Adult Community Service Card holder Business Hours</v>
      </c>
      <c r="C172" s="36" t="str">
        <f>'Changes Sheet v30.1'!A167</f>
        <v>New</v>
      </c>
    </row>
    <row r="173" spans="1:3" ht="14.45">
      <c r="A173" s="35" t="str">
        <f>'Changes Sheet v30.1'!E168</f>
        <v>COGP0066</v>
      </c>
      <c r="B173" s="35" t="str">
        <f>'Changes Sheet v30.1'!F168</f>
        <v>GP online Adult Community Service Card holder Out of Hours</v>
      </c>
      <c r="C173" s="36" t="str">
        <f>'Changes Sheet v30.1'!A168</f>
        <v>New</v>
      </c>
    </row>
    <row r="174" spans="1:3" ht="14.45">
      <c r="A174" s="35" t="str">
        <f>'Changes Sheet v30.1'!E169</f>
        <v>COGP0067</v>
      </c>
      <c r="B174" s="35" t="str">
        <f>'Changes Sheet v30.1'!F169</f>
        <v>GP online Adult No Community Service Card Business Hours</v>
      </c>
      <c r="C174" s="36" t="str">
        <f>'Changes Sheet v30.1'!A169</f>
        <v>New</v>
      </c>
    </row>
    <row r="175" spans="1:3" ht="14.45">
      <c r="A175" s="35" t="str">
        <f>'Changes Sheet v30.1'!E170</f>
        <v>COGP0068</v>
      </c>
      <c r="B175" s="35" t="str">
        <f>'Changes Sheet v30.1'!F170</f>
        <v>GP online Adult No Community Service Card Out of Hours</v>
      </c>
      <c r="C175" s="36" t="str">
        <f>'Changes Sheet v30.1'!A170</f>
        <v>New</v>
      </c>
    </row>
    <row r="176" spans="1:3" ht="14.45">
      <c r="A176" s="35" t="str">
        <f>'Changes Sheet v30.1'!E171</f>
        <v>COGP0069</v>
      </c>
      <c r="B176" s="35" t="str">
        <f>'Changes Sheet v30.1'!F171</f>
        <v>Discretionary top up</v>
      </c>
      <c r="C176" s="36" t="str">
        <f>'Changes Sheet v30.1'!A171</f>
        <v>New</v>
      </c>
    </row>
    <row r="177" spans="1:3" ht="14.45">
      <c r="A177" s="35" t="str">
        <f>'Changes Sheet v30.1'!E172</f>
        <v>W01012</v>
      </c>
      <c r="B177" s="35" t="str">
        <f>'Changes Sheet v30.1'!F172</f>
        <v xml:space="preserve">Community Midwives – Caseloading Team </v>
      </c>
      <c r="C177" s="36" t="str">
        <f>'Changes Sheet v30.1'!A172</f>
        <v>New</v>
      </c>
    </row>
    <row r="178" spans="1:3" ht="14.45">
      <c r="A178" s="35" t="str">
        <f>'Changes Sheet v30.1'!E173</f>
        <v>BSA-56</v>
      </c>
      <c r="B178" s="35" t="str">
        <f>'Changes Sheet v30.1'!F173</f>
        <v>Breast screening programme age extension</v>
      </c>
      <c r="C178" s="36" t="str">
        <f>'Changes Sheet v30.1'!A173</f>
        <v>New</v>
      </c>
    </row>
    <row r="179" spans="1:3" ht="14.45">
      <c r="A179" s="35" t="str">
        <f>'Changes Sheet v30.1'!E174</f>
        <v>COCH0036</v>
      </c>
      <c r="B179" s="35" t="str">
        <f>'Changes Sheet v30.1'!F174</f>
        <v>Childhood immunisation pilot</v>
      </c>
      <c r="C179" s="36" t="str">
        <f>'Changes Sheet v30.1'!A174</f>
        <v>New</v>
      </c>
    </row>
    <row r="180" spans="1:3" ht="14.45">
      <c r="A180" s="35" t="str">
        <f>'Changes Sheet v30.1'!E175</f>
        <v>CTM59EP</v>
      </c>
      <c r="B180" s="35" t="str">
        <f>'Changes Sheet v30.1'!F175</f>
        <v>Public Health Education Programme</v>
      </c>
      <c r="C180" s="36" t="str">
        <f>'Changes Sheet v30.1'!A175</f>
        <v>New</v>
      </c>
    </row>
    <row r="181" spans="1:3" ht="14.45">
      <c r="A181" s="35" t="str">
        <f>'Changes Sheet v30.1'!E176</f>
        <v>CTM59PC</v>
      </c>
      <c r="B181" s="35" t="str">
        <f>'Changes Sheet v30.1'!F176</f>
        <v>Public Health Programme Coordination</v>
      </c>
      <c r="C181" s="36" t="str">
        <f>'Changes Sheet v30.1'!A176</f>
        <v>New</v>
      </c>
    </row>
    <row r="182" spans="1:3" ht="14.45">
      <c r="A182" s="35" t="str">
        <f>'Changes Sheet v30.1'!E177</f>
        <v>CTWCPC</v>
      </c>
      <c r="B182" s="35" t="str">
        <f>'Changes Sheet v30.1'!F177</f>
        <v>Midwifery complex care programme coordination</v>
      </c>
      <c r="C182" s="36" t="str">
        <f>'Changes Sheet v30.1'!A177</f>
        <v>New</v>
      </c>
    </row>
    <row r="183" spans="1:3" ht="14.45">
      <c r="A183" s="35" t="str">
        <f>'Changes Sheet v30.1'!E178</f>
        <v>CTWG1</v>
      </c>
      <c r="B183" s="35" t="str">
        <f>'Changes Sheet v30.1'!F178</f>
        <v>Midwifery First Year Training Programme - DHB Employed Graduate Midwife (Core)</v>
      </c>
      <c r="C183" s="36" t="str">
        <f>'Changes Sheet v30.1'!A178</f>
        <v>New</v>
      </c>
    </row>
    <row r="184" spans="1:3" ht="14.45">
      <c r="A184" s="35" t="str">
        <f>'Changes Sheet v30.1'!E179</f>
        <v>CTWGRA</v>
      </c>
      <c r="B184" s="35" t="str">
        <f>'Changes Sheet v30.1'!F179</f>
        <v>Postgraduate Midwifery Programme</v>
      </c>
      <c r="C184" s="36" t="str">
        <f>'Changes Sheet v30.1'!A179</f>
        <v>New</v>
      </c>
    </row>
    <row r="185" spans="1:3" ht="14.45">
      <c r="A185" s="35" t="str">
        <f>'Changes Sheet v30.1'!E180</f>
        <v>PHO19-05</v>
      </c>
      <c r="B185" s="35" t="str">
        <f>'Changes Sheet v30.1'!F180</f>
        <v>Antiviral Community Pharmacy Services</v>
      </c>
      <c r="C185" s="36" t="str">
        <f>'Changes Sheet v30.1'!A180</f>
        <v>New</v>
      </c>
    </row>
  </sheetData>
  <autoFilter ref="A8:C26" xr:uid="{34BF6862-FA35-4061-A5E6-F260AD6B5CF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0"/>
  <sheetViews>
    <sheetView zoomScale="85" zoomScaleNormal="85" workbookViewId="0">
      <pane ySplit="3" topLeftCell="A4" activePane="bottomLeft" state="frozen"/>
      <selection pane="bottomLeft" activeCell="G6" sqref="G6"/>
    </sheetView>
  </sheetViews>
  <sheetFormatPr defaultRowHeight="75.75" customHeight="1"/>
  <cols>
    <col min="1" max="1" width="8.85546875" style="4"/>
    <col min="2" max="2" width="12.7109375" style="3" bestFit="1" customWidth="1"/>
    <col min="3" max="3" width="27.42578125" style="4" customWidth="1"/>
    <col min="4" max="4" width="17.42578125" customWidth="1"/>
    <col min="5" max="5" width="13.85546875" style="5" bestFit="1" customWidth="1"/>
    <col min="6" max="6" width="21" style="4" customWidth="1"/>
    <col min="7" max="7" width="55.5703125" style="4" customWidth="1"/>
    <col min="8" max="8" width="11.140625" customWidth="1"/>
    <col min="9" max="9" width="12" customWidth="1"/>
    <col min="10" max="10" width="13.85546875" style="4" customWidth="1"/>
    <col min="11" max="11" width="11.7109375" customWidth="1"/>
    <col min="12" max="12" width="11.5703125" customWidth="1"/>
    <col min="13" max="13" width="15.5703125" customWidth="1"/>
    <col min="14" max="15" width="11.5703125" style="4" customWidth="1"/>
    <col min="16" max="18" width="14" customWidth="1"/>
    <col min="19" max="19" width="11.5703125" style="2" bestFit="1" customWidth="1"/>
    <col min="20" max="20" width="11.42578125" style="1" bestFit="1" customWidth="1"/>
  </cols>
  <sheetData>
    <row r="1" spans="1:20" ht="45.75" customHeight="1">
      <c r="A1" s="39"/>
      <c r="B1" s="40"/>
      <c r="C1" s="39"/>
      <c r="D1" s="41"/>
      <c r="E1" s="42"/>
      <c r="F1" s="54" t="s">
        <v>8</v>
      </c>
      <c r="G1" s="55" t="s">
        <v>0</v>
      </c>
      <c r="H1" s="43"/>
      <c r="I1" s="43"/>
      <c r="J1" s="6"/>
      <c r="K1" s="43"/>
      <c r="L1" s="44"/>
      <c r="M1" s="45"/>
      <c r="N1" s="39"/>
      <c r="O1" s="39"/>
      <c r="P1" s="45"/>
      <c r="Q1" s="45"/>
      <c r="R1" s="45"/>
      <c r="S1" s="15"/>
      <c r="T1" s="16"/>
    </row>
    <row r="2" spans="1:20" ht="37.15" customHeight="1">
      <c r="A2" s="7"/>
      <c r="B2" s="8"/>
      <c r="C2" s="7"/>
      <c r="D2" s="46"/>
      <c r="E2" s="47"/>
      <c r="F2" s="46"/>
      <c r="G2" s="46"/>
      <c r="H2" s="9"/>
      <c r="I2" s="56" t="s">
        <v>9</v>
      </c>
      <c r="J2" s="56"/>
      <c r="K2" s="7"/>
      <c r="L2" s="10"/>
      <c r="M2" s="7"/>
      <c r="N2" s="7"/>
      <c r="O2" s="7"/>
      <c r="P2" s="57" t="s">
        <v>10</v>
      </c>
      <c r="Q2" s="57"/>
      <c r="R2" s="58"/>
      <c r="S2" s="15"/>
      <c r="T2" s="16"/>
    </row>
    <row r="3" spans="1:20" ht="75.75" customHeight="1">
      <c r="A3" s="48" t="s">
        <v>11</v>
      </c>
      <c r="B3" s="49" t="s">
        <v>12</v>
      </c>
      <c r="C3" s="48" t="s">
        <v>13</v>
      </c>
      <c r="D3" s="48" t="s">
        <v>14</v>
      </c>
      <c r="E3" s="50" t="s">
        <v>5</v>
      </c>
      <c r="F3" s="48" t="s">
        <v>15</v>
      </c>
      <c r="G3" s="48" t="s">
        <v>16</v>
      </c>
      <c r="H3" s="48" t="s">
        <v>17</v>
      </c>
      <c r="I3" s="48" t="s">
        <v>18</v>
      </c>
      <c r="J3" s="48" t="s">
        <v>19</v>
      </c>
      <c r="K3" s="48" t="s">
        <v>20</v>
      </c>
      <c r="L3" s="48" t="s">
        <v>21</v>
      </c>
      <c r="M3" s="48" t="s">
        <v>22</v>
      </c>
      <c r="N3" s="48" t="s">
        <v>23</v>
      </c>
      <c r="O3" s="48" t="s">
        <v>24</v>
      </c>
      <c r="P3" s="48" t="s">
        <v>25</v>
      </c>
      <c r="Q3" s="48" t="s">
        <v>26</v>
      </c>
      <c r="R3" s="48" t="s">
        <v>27</v>
      </c>
      <c r="S3" s="49" t="s">
        <v>28</v>
      </c>
      <c r="T3" s="48" t="s">
        <v>29</v>
      </c>
    </row>
    <row r="4" spans="1:20" s="17" customFormat="1" ht="75.75" customHeight="1">
      <c r="A4" s="21" t="s">
        <v>30</v>
      </c>
      <c r="B4" s="12">
        <v>45839</v>
      </c>
      <c r="C4" s="18" t="s">
        <v>31</v>
      </c>
      <c r="D4" s="37" t="s">
        <v>32</v>
      </c>
      <c r="E4" s="37" t="s">
        <v>33</v>
      </c>
      <c r="F4" s="37" t="s">
        <v>34</v>
      </c>
      <c r="G4" s="37" t="s">
        <v>35</v>
      </c>
      <c r="H4" s="37" t="s">
        <v>36</v>
      </c>
      <c r="I4" s="37" t="s">
        <v>32</v>
      </c>
      <c r="J4" s="37" t="s">
        <v>37</v>
      </c>
      <c r="K4" s="37" t="s">
        <v>38</v>
      </c>
      <c r="L4" s="37">
        <v>6390</v>
      </c>
      <c r="M4" s="37" t="s">
        <v>39</v>
      </c>
      <c r="N4" s="37"/>
      <c r="O4" s="21"/>
      <c r="P4" s="11"/>
      <c r="Q4" s="11"/>
      <c r="R4" s="11"/>
      <c r="S4" s="15"/>
      <c r="T4" s="16"/>
    </row>
    <row r="5" spans="1:20" s="17" customFormat="1" ht="75.75" customHeight="1">
      <c r="A5" s="21" t="s">
        <v>40</v>
      </c>
      <c r="B5" s="12">
        <v>45839</v>
      </c>
      <c r="C5" s="18" t="s">
        <v>41</v>
      </c>
      <c r="D5" s="37" t="s">
        <v>42</v>
      </c>
      <c r="E5" s="37" t="s">
        <v>43</v>
      </c>
      <c r="F5" s="37" t="s">
        <v>44</v>
      </c>
      <c r="G5" s="37" t="s">
        <v>45</v>
      </c>
      <c r="H5" s="37" t="s">
        <v>46</v>
      </c>
      <c r="I5" s="37" t="s">
        <v>47</v>
      </c>
      <c r="J5" s="37" t="s">
        <v>48</v>
      </c>
      <c r="K5" s="37" t="s">
        <v>49</v>
      </c>
      <c r="L5" s="37">
        <v>6275</v>
      </c>
      <c r="M5" s="37" t="s">
        <v>50</v>
      </c>
      <c r="N5" s="37"/>
      <c r="O5" s="21"/>
      <c r="P5" s="11"/>
      <c r="Q5" s="11"/>
      <c r="R5" s="11"/>
      <c r="S5" s="15"/>
      <c r="T5" s="16"/>
    </row>
    <row r="6" spans="1:20" s="17" customFormat="1" ht="75.75" customHeight="1">
      <c r="A6" s="21" t="s">
        <v>40</v>
      </c>
      <c r="B6" s="12">
        <v>45839</v>
      </c>
      <c r="C6" s="18" t="s">
        <v>41</v>
      </c>
      <c r="D6" s="37" t="s">
        <v>42</v>
      </c>
      <c r="E6" s="37" t="s">
        <v>51</v>
      </c>
      <c r="F6" s="37" t="s">
        <v>52</v>
      </c>
      <c r="G6" s="37" t="s">
        <v>53</v>
      </c>
      <c r="H6" s="37" t="s">
        <v>46</v>
      </c>
      <c r="I6" s="37" t="s">
        <v>47</v>
      </c>
      <c r="J6" s="37" t="s">
        <v>48</v>
      </c>
      <c r="K6" s="37" t="s">
        <v>49</v>
      </c>
      <c r="L6" s="37">
        <v>6275</v>
      </c>
      <c r="M6" s="37" t="s">
        <v>50</v>
      </c>
      <c r="N6" s="37"/>
      <c r="O6" s="21"/>
      <c r="P6" s="11"/>
      <c r="Q6" s="11"/>
      <c r="R6" s="11"/>
      <c r="S6" s="15"/>
      <c r="T6" s="16"/>
    </row>
    <row r="7" spans="1:20" s="17" customFormat="1" ht="75.75" customHeight="1">
      <c r="A7" s="21" t="s">
        <v>40</v>
      </c>
      <c r="B7" s="12">
        <v>45839</v>
      </c>
      <c r="C7" s="18" t="s">
        <v>41</v>
      </c>
      <c r="D7" s="37" t="s">
        <v>42</v>
      </c>
      <c r="E7" s="37" t="s">
        <v>54</v>
      </c>
      <c r="F7" s="37" t="s">
        <v>55</v>
      </c>
      <c r="G7" s="37" t="s">
        <v>56</v>
      </c>
      <c r="H7" s="37" t="s">
        <v>46</v>
      </c>
      <c r="I7" s="37" t="s">
        <v>47</v>
      </c>
      <c r="J7" s="37" t="s">
        <v>48</v>
      </c>
      <c r="K7" s="37" t="s">
        <v>49</v>
      </c>
      <c r="L7" s="37">
        <v>6275</v>
      </c>
      <c r="M7" s="37" t="s">
        <v>50</v>
      </c>
      <c r="N7" s="37"/>
      <c r="O7" s="21"/>
      <c r="P7" s="11"/>
      <c r="Q7" s="11"/>
      <c r="R7" s="11"/>
      <c r="S7" s="15"/>
      <c r="T7" s="16"/>
    </row>
    <row r="8" spans="1:20" s="17" customFormat="1" ht="75.75" customHeight="1">
      <c r="A8" s="21" t="s">
        <v>40</v>
      </c>
      <c r="B8" s="12">
        <v>45839</v>
      </c>
      <c r="C8" s="18" t="s">
        <v>41</v>
      </c>
      <c r="D8" s="37" t="s">
        <v>42</v>
      </c>
      <c r="E8" s="37" t="s">
        <v>57</v>
      </c>
      <c r="F8" s="37" t="s">
        <v>58</v>
      </c>
      <c r="G8" s="37" t="s">
        <v>59</v>
      </c>
      <c r="H8" s="37" t="s">
        <v>46</v>
      </c>
      <c r="I8" s="37" t="s">
        <v>47</v>
      </c>
      <c r="J8" s="37" t="s">
        <v>48</v>
      </c>
      <c r="K8" s="37" t="s">
        <v>49</v>
      </c>
      <c r="L8" s="37">
        <v>6275</v>
      </c>
      <c r="M8" s="37" t="s">
        <v>50</v>
      </c>
      <c r="N8" s="37"/>
      <c r="O8" s="21"/>
      <c r="P8" s="11"/>
      <c r="Q8" s="11"/>
      <c r="R8" s="11"/>
      <c r="S8" s="15"/>
      <c r="T8" s="16"/>
    </row>
    <row r="9" spans="1:20" s="17" customFormat="1" ht="75.75" customHeight="1">
      <c r="A9" s="21" t="s">
        <v>40</v>
      </c>
      <c r="B9" s="12">
        <v>45839</v>
      </c>
      <c r="C9" s="18" t="s">
        <v>41</v>
      </c>
      <c r="D9" s="37" t="s">
        <v>42</v>
      </c>
      <c r="E9" s="37" t="s">
        <v>60</v>
      </c>
      <c r="F9" s="37" t="s">
        <v>61</v>
      </c>
      <c r="G9" s="37" t="s">
        <v>62</v>
      </c>
      <c r="H9" s="37" t="s">
        <v>46</v>
      </c>
      <c r="I9" s="37" t="s">
        <v>47</v>
      </c>
      <c r="J9" s="37" t="s">
        <v>48</v>
      </c>
      <c r="K9" s="37" t="s">
        <v>49</v>
      </c>
      <c r="L9" s="37">
        <v>6275</v>
      </c>
      <c r="M9" s="37" t="s">
        <v>50</v>
      </c>
      <c r="N9" s="37"/>
      <c r="O9" s="21"/>
      <c r="P9" s="11"/>
      <c r="Q9" s="11"/>
      <c r="R9" s="11"/>
      <c r="S9" s="15"/>
      <c r="T9" s="16"/>
    </row>
    <row r="10" spans="1:20" s="17" customFormat="1" ht="75.75" customHeight="1">
      <c r="A10" s="21" t="s">
        <v>40</v>
      </c>
      <c r="B10" s="12">
        <v>45839</v>
      </c>
      <c r="C10" s="18" t="s">
        <v>41</v>
      </c>
      <c r="D10" s="37" t="s">
        <v>42</v>
      </c>
      <c r="E10" s="37" t="s">
        <v>63</v>
      </c>
      <c r="F10" s="37" t="s">
        <v>64</v>
      </c>
      <c r="G10" s="37" t="s">
        <v>65</v>
      </c>
      <c r="H10" s="37" t="s">
        <v>46</v>
      </c>
      <c r="I10" s="37" t="s">
        <v>47</v>
      </c>
      <c r="J10" s="37" t="s">
        <v>48</v>
      </c>
      <c r="K10" s="37" t="s">
        <v>49</v>
      </c>
      <c r="L10" s="37">
        <v>6275</v>
      </c>
      <c r="M10" s="37" t="s">
        <v>50</v>
      </c>
      <c r="N10" s="37"/>
      <c r="O10" s="21"/>
      <c r="P10" s="11"/>
      <c r="Q10" s="11"/>
      <c r="R10" s="11"/>
      <c r="S10" s="15"/>
      <c r="T10" s="16"/>
    </row>
    <row r="11" spans="1:20" s="17" customFormat="1" ht="75.75" customHeight="1">
      <c r="A11" s="21" t="s">
        <v>40</v>
      </c>
      <c r="B11" s="12">
        <v>45839</v>
      </c>
      <c r="C11" s="18" t="s">
        <v>41</v>
      </c>
      <c r="D11" s="37" t="s">
        <v>42</v>
      </c>
      <c r="E11" s="37" t="s">
        <v>66</v>
      </c>
      <c r="F11" s="37" t="s">
        <v>67</v>
      </c>
      <c r="G11" s="37" t="s">
        <v>68</v>
      </c>
      <c r="H11" s="37" t="s">
        <v>46</v>
      </c>
      <c r="I11" s="37" t="s">
        <v>47</v>
      </c>
      <c r="J11" s="37" t="s">
        <v>48</v>
      </c>
      <c r="K11" s="37" t="s">
        <v>49</v>
      </c>
      <c r="L11" s="37">
        <v>6275</v>
      </c>
      <c r="M11" s="37" t="s">
        <v>50</v>
      </c>
      <c r="N11" s="37"/>
      <c r="O11" s="21"/>
      <c r="P11" s="11"/>
      <c r="Q11" s="11"/>
      <c r="R11" s="11"/>
      <c r="S11" s="15"/>
      <c r="T11" s="16"/>
    </row>
    <row r="12" spans="1:20" s="17" customFormat="1" ht="75.75" customHeight="1">
      <c r="A12" s="21" t="s">
        <v>40</v>
      </c>
      <c r="B12" s="12">
        <v>45839</v>
      </c>
      <c r="C12" s="18" t="s">
        <v>41</v>
      </c>
      <c r="D12" s="37" t="s">
        <v>42</v>
      </c>
      <c r="E12" s="37" t="s">
        <v>69</v>
      </c>
      <c r="F12" s="37" t="s">
        <v>70</v>
      </c>
      <c r="G12" s="37" t="s">
        <v>71</v>
      </c>
      <c r="H12" s="37" t="s">
        <v>46</v>
      </c>
      <c r="I12" s="37" t="s">
        <v>47</v>
      </c>
      <c r="J12" s="37" t="s">
        <v>48</v>
      </c>
      <c r="K12" s="37" t="s">
        <v>49</v>
      </c>
      <c r="L12" s="37">
        <v>6275</v>
      </c>
      <c r="M12" s="37" t="s">
        <v>50</v>
      </c>
      <c r="N12" s="37"/>
      <c r="O12" s="18"/>
      <c r="P12" s="11"/>
      <c r="Q12" s="11"/>
      <c r="R12" s="11"/>
      <c r="S12" s="15"/>
      <c r="T12" s="16"/>
    </row>
    <row r="13" spans="1:20" s="17" customFormat="1" ht="75.75" customHeight="1">
      <c r="A13" s="21" t="s">
        <v>40</v>
      </c>
      <c r="B13" s="12">
        <v>45839</v>
      </c>
      <c r="C13" s="18" t="s">
        <v>41</v>
      </c>
      <c r="D13" s="37" t="s">
        <v>42</v>
      </c>
      <c r="E13" s="37" t="s">
        <v>72</v>
      </c>
      <c r="F13" s="37" t="s">
        <v>73</v>
      </c>
      <c r="G13" s="37" t="s">
        <v>74</v>
      </c>
      <c r="H13" s="37" t="s">
        <v>46</v>
      </c>
      <c r="I13" s="37" t="s">
        <v>47</v>
      </c>
      <c r="J13" s="37" t="s">
        <v>48</v>
      </c>
      <c r="K13" s="37" t="s">
        <v>49</v>
      </c>
      <c r="L13" s="37">
        <v>6275</v>
      </c>
      <c r="M13" s="37" t="s">
        <v>50</v>
      </c>
      <c r="N13" s="37"/>
      <c r="O13" s="21"/>
      <c r="P13" s="11"/>
      <c r="Q13" s="11"/>
      <c r="R13" s="11"/>
      <c r="S13" s="15"/>
      <c r="T13" s="16"/>
    </row>
    <row r="14" spans="1:20" s="17" customFormat="1" ht="75.75" customHeight="1">
      <c r="A14" s="21" t="s">
        <v>40</v>
      </c>
      <c r="B14" s="12">
        <v>45839</v>
      </c>
      <c r="C14" s="18" t="s">
        <v>41</v>
      </c>
      <c r="D14" s="37" t="s">
        <v>42</v>
      </c>
      <c r="E14" s="37" t="s">
        <v>75</v>
      </c>
      <c r="F14" s="37" t="s">
        <v>76</v>
      </c>
      <c r="G14" s="37" t="s">
        <v>77</v>
      </c>
      <c r="H14" s="37" t="s">
        <v>46</v>
      </c>
      <c r="I14" s="37" t="s">
        <v>47</v>
      </c>
      <c r="J14" s="37" t="s">
        <v>48</v>
      </c>
      <c r="K14" s="37" t="s">
        <v>49</v>
      </c>
      <c r="L14" s="37">
        <v>6275</v>
      </c>
      <c r="M14" s="37" t="s">
        <v>50</v>
      </c>
      <c r="N14" s="37"/>
      <c r="O14" s="21"/>
      <c r="P14" s="11"/>
      <c r="Q14" s="11"/>
      <c r="R14" s="11"/>
      <c r="S14" s="15"/>
      <c r="T14" s="16"/>
    </row>
    <row r="15" spans="1:20" s="17" customFormat="1" ht="75.75" customHeight="1">
      <c r="A15" s="21" t="s">
        <v>40</v>
      </c>
      <c r="B15" s="12">
        <v>45839</v>
      </c>
      <c r="C15" s="18" t="s">
        <v>41</v>
      </c>
      <c r="D15" s="37" t="s">
        <v>42</v>
      </c>
      <c r="E15" s="37" t="s">
        <v>78</v>
      </c>
      <c r="F15" s="37" t="s">
        <v>79</v>
      </c>
      <c r="G15" s="37" t="s">
        <v>80</v>
      </c>
      <c r="H15" s="37" t="s">
        <v>46</v>
      </c>
      <c r="I15" s="37" t="s">
        <v>47</v>
      </c>
      <c r="J15" s="37" t="s">
        <v>48</v>
      </c>
      <c r="K15" s="37" t="s">
        <v>49</v>
      </c>
      <c r="L15" s="37">
        <v>6275</v>
      </c>
      <c r="M15" s="37" t="s">
        <v>50</v>
      </c>
      <c r="N15" s="37"/>
      <c r="O15" s="21"/>
      <c r="P15" s="11"/>
      <c r="Q15" s="11"/>
      <c r="R15" s="11"/>
      <c r="S15" s="15"/>
      <c r="T15" s="16"/>
    </row>
    <row r="16" spans="1:20" s="17" customFormat="1" ht="75.75" customHeight="1">
      <c r="A16" s="21" t="s">
        <v>81</v>
      </c>
      <c r="B16" s="12">
        <v>45839</v>
      </c>
      <c r="C16" s="18" t="s">
        <v>82</v>
      </c>
      <c r="D16" s="37" t="s">
        <v>42</v>
      </c>
      <c r="E16" s="37" t="s">
        <v>83</v>
      </c>
      <c r="F16" s="37" t="s">
        <v>84</v>
      </c>
      <c r="G16" s="37" t="s">
        <v>85</v>
      </c>
      <c r="H16" s="37" t="s">
        <v>86</v>
      </c>
      <c r="I16" s="37" t="s">
        <v>87</v>
      </c>
      <c r="J16" s="37" t="s">
        <v>88</v>
      </c>
      <c r="K16" s="37" t="s">
        <v>89</v>
      </c>
      <c r="L16" s="37"/>
      <c r="M16" s="37" t="s">
        <v>50</v>
      </c>
      <c r="N16" s="37"/>
      <c r="O16" s="18"/>
      <c r="P16" s="11"/>
      <c r="Q16" s="11"/>
      <c r="R16" s="11"/>
      <c r="S16" s="15"/>
      <c r="T16" s="16"/>
    </row>
    <row r="17" spans="1:20" s="17" customFormat="1" ht="75.75" customHeight="1">
      <c r="A17" s="21" t="s">
        <v>81</v>
      </c>
      <c r="B17" s="12">
        <v>45839</v>
      </c>
      <c r="C17" s="18" t="s">
        <v>82</v>
      </c>
      <c r="D17" s="37" t="s">
        <v>42</v>
      </c>
      <c r="E17" s="37" t="s">
        <v>90</v>
      </c>
      <c r="F17" s="37" t="s">
        <v>91</v>
      </c>
      <c r="G17" s="37" t="s">
        <v>92</v>
      </c>
      <c r="H17" s="37" t="s">
        <v>86</v>
      </c>
      <c r="I17" s="37" t="s">
        <v>87</v>
      </c>
      <c r="J17" s="37" t="s">
        <v>88</v>
      </c>
      <c r="K17" s="37" t="s">
        <v>89</v>
      </c>
      <c r="L17" s="37"/>
      <c r="M17" s="37" t="s">
        <v>50</v>
      </c>
      <c r="N17" s="21"/>
      <c r="O17" s="21"/>
      <c r="P17" s="11"/>
      <c r="Q17" s="11"/>
      <c r="R17" s="11"/>
      <c r="S17" s="15"/>
      <c r="T17" s="16"/>
    </row>
    <row r="18" spans="1:20" s="17" customFormat="1" ht="112.5" customHeight="1">
      <c r="A18" s="21" t="s">
        <v>81</v>
      </c>
      <c r="B18" s="12">
        <v>45839</v>
      </c>
      <c r="C18" s="18" t="s">
        <v>82</v>
      </c>
      <c r="D18" s="37" t="s">
        <v>93</v>
      </c>
      <c r="E18" s="37" t="s">
        <v>94</v>
      </c>
      <c r="F18" s="37" t="s">
        <v>95</v>
      </c>
      <c r="G18" s="37" t="s">
        <v>96</v>
      </c>
      <c r="H18" s="37" t="s">
        <v>86</v>
      </c>
      <c r="I18" s="37" t="s">
        <v>87</v>
      </c>
      <c r="J18" s="37" t="s">
        <v>88</v>
      </c>
      <c r="K18" s="37" t="s">
        <v>89</v>
      </c>
      <c r="L18" s="37">
        <v>6271</v>
      </c>
      <c r="M18" s="37" t="s">
        <v>50</v>
      </c>
      <c r="N18" s="21"/>
      <c r="O18" s="21"/>
      <c r="P18" s="11"/>
      <c r="Q18" s="11"/>
      <c r="R18" s="11"/>
      <c r="S18" s="15"/>
      <c r="T18" s="16"/>
    </row>
    <row r="19" spans="1:20" s="17" customFormat="1" ht="123" customHeight="1">
      <c r="A19" s="21" t="s">
        <v>81</v>
      </c>
      <c r="B19" s="12">
        <v>45839</v>
      </c>
      <c r="C19" s="18" t="s">
        <v>82</v>
      </c>
      <c r="D19" s="37" t="s">
        <v>93</v>
      </c>
      <c r="E19" s="37" t="s">
        <v>97</v>
      </c>
      <c r="F19" s="38" t="s">
        <v>98</v>
      </c>
      <c r="G19" s="38" t="s">
        <v>99</v>
      </c>
      <c r="H19" s="37" t="s">
        <v>86</v>
      </c>
      <c r="I19" s="37" t="s">
        <v>87</v>
      </c>
      <c r="J19" s="37" t="s">
        <v>88</v>
      </c>
      <c r="K19" s="37" t="s">
        <v>89</v>
      </c>
      <c r="L19" s="37">
        <v>6279</v>
      </c>
      <c r="M19" s="37" t="s">
        <v>50</v>
      </c>
      <c r="N19" s="21"/>
      <c r="O19" s="21"/>
      <c r="P19" s="11"/>
      <c r="Q19" s="11"/>
      <c r="R19" s="11"/>
      <c r="S19" s="15"/>
      <c r="T19" s="16"/>
    </row>
    <row r="20" spans="1:20" s="17" customFormat="1" ht="75.75" customHeight="1">
      <c r="A20" s="21" t="s">
        <v>81</v>
      </c>
      <c r="B20" s="12">
        <v>45839</v>
      </c>
      <c r="C20" s="18" t="s">
        <v>82</v>
      </c>
      <c r="D20" s="18" t="s">
        <v>93</v>
      </c>
      <c r="E20" s="18" t="s">
        <v>100</v>
      </c>
      <c r="F20" s="18" t="s">
        <v>101</v>
      </c>
      <c r="G20" s="38" t="s">
        <v>102</v>
      </c>
      <c r="H20" s="18" t="s">
        <v>86</v>
      </c>
      <c r="I20" s="18" t="s">
        <v>87</v>
      </c>
      <c r="J20" s="18" t="s">
        <v>88</v>
      </c>
      <c r="K20" s="18" t="s">
        <v>89</v>
      </c>
      <c r="L20" s="18">
        <v>6271</v>
      </c>
      <c r="M20" s="18" t="s">
        <v>50</v>
      </c>
      <c r="N20" s="18"/>
      <c r="O20" s="21"/>
      <c r="P20" s="11"/>
      <c r="Q20" s="11"/>
      <c r="R20" s="11"/>
      <c r="S20" s="15"/>
      <c r="T20" s="16"/>
    </row>
    <row r="21" spans="1:20" s="17" customFormat="1" ht="75.75" customHeight="1">
      <c r="A21" s="21" t="s">
        <v>81</v>
      </c>
      <c r="B21" s="12">
        <v>45839</v>
      </c>
      <c r="C21" s="18" t="s">
        <v>82</v>
      </c>
      <c r="D21" s="18" t="s">
        <v>93</v>
      </c>
      <c r="E21" s="18" t="s">
        <v>103</v>
      </c>
      <c r="F21" s="18" t="s">
        <v>104</v>
      </c>
      <c r="G21" s="38" t="s">
        <v>105</v>
      </c>
      <c r="H21" s="18" t="s">
        <v>86</v>
      </c>
      <c r="I21" s="18" t="s">
        <v>87</v>
      </c>
      <c r="J21" s="18" t="s">
        <v>88</v>
      </c>
      <c r="K21" s="18" t="s">
        <v>89</v>
      </c>
      <c r="L21" s="18">
        <v>6279</v>
      </c>
      <c r="M21" s="18" t="s">
        <v>50</v>
      </c>
      <c r="N21" s="18"/>
      <c r="O21" s="21"/>
      <c r="P21" s="11"/>
      <c r="Q21" s="11"/>
      <c r="R21" s="11"/>
      <c r="S21" s="15"/>
      <c r="T21" s="16"/>
    </row>
    <row r="22" spans="1:20" s="17" customFormat="1" ht="75.75" customHeight="1">
      <c r="A22" s="21" t="s">
        <v>81</v>
      </c>
      <c r="B22" s="12">
        <v>45839</v>
      </c>
      <c r="C22" s="18" t="s">
        <v>82</v>
      </c>
      <c r="D22" s="18" t="s">
        <v>93</v>
      </c>
      <c r="E22" s="18" t="s">
        <v>106</v>
      </c>
      <c r="F22" s="18" t="s">
        <v>107</v>
      </c>
      <c r="G22" s="38" t="s">
        <v>108</v>
      </c>
      <c r="H22" s="18" t="s">
        <v>86</v>
      </c>
      <c r="I22" s="18" t="s">
        <v>87</v>
      </c>
      <c r="J22" s="18" t="s">
        <v>88</v>
      </c>
      <c r="K22" s="18" t="s">
        <v>89</v>
      </c>
      <c r="L22" s="18">
        <v>6279</v>
      </c>
      <c r="M22" s="18" t="s">
        <v>50</v>
      </c>
      <c r="N22" s="18"/>
      <c r="O22" s="21"/>
      <c r="P22" s="11"/>
      <c r="Q22" s="11"/>
      <c r="R22" s="11"/>
      <c r="S22" s="15"/>
      <c r="T22" s="16"/>
    </row>
    <row r="23" spans="1:20" s="17" customFormat="1" ht="75.75" customHeight="1">
      <c r="A23" s="21" t="s">
        <v>81</v>
      </c>
      <c r="B23" s="12">
        <v>45839</v>
      </c>
      <c r="C23" s="18" t="s">
        <v>82</v>
      </c>
      <c r="D23" s="18" t="s">
        <v>93</v>
      </c>
      <c r="E23" s="18" t="s">
        <v>109</v>
      </c>
      <c r="F23" s="18" t="s">
        <v>110</v>
      </c>
      <c r="G23" s="38" t="s">
        <v>111</v>
      </c>
      <c r="H23" s="18" t="s">
        <v>86</v>
      </c>
      <c r="I23" s="18" t="s">
        <v>87</v>
      </c>
      <c r="J23" s="18" t="s">
        <v>88</v>
      </c>
      <c r="K23" s="18" t="s">
        <v>89</v>
      </c>
      <c r="L23" s="18">
        <v>6271</v>
      </c>
      <c r="M23" s="18" t="s">
        <v>50</v>
      </c>
      <c r="N23" s="18"/>
      <c r="O23" s="21"/>
      <c r="P23" s="11"/>
      <c r="Q23" s="11"/>
      <c r="R23" s="11"/>
      <c r="S23" s="15"/>
      <c r="T23" s="16"/>
    </row>
    <row r="24" spans="1:20" s="17" customFormat="1" ht="75.75" customHeight="1">
      <c r="A24" s="21" t="s">
        <v>81</v>
      </c>
      <c r="B24" s="12">
        <v>45839</v>
      </c>
      <c r="C24" s="18" t="s">
        <v>82</v>
      </c>
      <c r="D24" s="18" t="s">
        <v>93</v>
      </c>
      <c r="E24" s="18" t="s">
        <v>112</v>
      </c>
      <c r="F24" s="18" t="s">
        <v>113</v>
      </c>
      <c r="G24" s="38" t="s">
        <v>114</v>
      </c>
      <c r="H24" s="18" t="s">
        <v>86</v>
      </c>
      <c r="I24" s="18" t="s">
        <v>87</v>
      </c>
      <c r="J24" s="18" t="s">
        <v>88</v>
      </c>
      <c r="K24" s="18" t="s">
        <v>89</v>
      </c>
      <c r="L24" s="18">
        <v>6271</v>
      </c>
      <c r="M24" s="18" t="s">
        <v>50</v>
      </c>
      <c r="N24" s="18"/>
      <c r="O24" s="21"/>
      <c r="P24" s="11"/>
      <c r="Q24" s="11"/>
      <c r="R24" s="11"/>
      <c r="S24" s="15"/>
      <c r="T24" s="16"/>
    </row>
    <row r="25" spans="1:20" s="17" customFormat="1" ht="75.75" customHeight="1">
      <c r="A25" s="21" t="s">
        <v>81</v>
      </c>
      <c r="B25" s="12">
        <v>45839</v>
      </c>
      <c r="C25" s="18" t="s">
        <v>82</v>
      </c>
      <c r="D25" s="18" t="s">
        <v>93</v>
      </c>
      <c r="E25" s="18" t="s">
        <v>115</v>
      </c>
      <c r="F25" s="18" t="s">
        <v>116</v>
      </c>
      <c r="G25" s="38" t="s">
        <v>117</v>
      </c>
      <c r="H25" s="18" t="s">
        <v>86</v>
      </c>
      <c r="I25" s="18" t="s">
        <v>87</v>
      </c>
      <c r="J25" s="18" t="s">
        <v>88</v>
      </c>
      <c r="K25" s="18" t="s">
        <v>89</v>
      </c>
      <c r="L25" s="18">
        <v>6256</v>
      </c>
      <c r="M25" s="18" t="s">
        <v>50</v>
      </c>
      <c r="N25" s="18"/>
      <c r="O25" s="21"/>
      <c r="P25" s="11"/>
      <c r="Q25" s="11"/>
      <c r="R25" s="11"/>
      <c r="S25" s="15"/>
      <c r="T25" s="16"/>
    </row>
    <row r="26" spans="1:20" s="17" customFormat="1" ht="75.75" customHeight="1">
      <c r="A26" s="21" t="s">
        <v>81</v>
      </c>
      <c r="B26" s="12">
        <v>45839</v>
      </c>
      <c r="C26" s="18" t="s">
        <v>82</v>
      </c>
      <c r="D26" s="18" t="s">
        <v>42</v>
      </c>
      <c r="E26" s="18" t="s">
        <v>118</v>
      </c>
      <c r="F26" s="18" t="s">
        <v>119</v>
      </c>
      <c r="G26" s="38" t="s">
        <v>120</v>
      </c>
      <c r="H26" s="18" t="s">
        <v>86</v>
      </c>
      <c r="I26" s="18" t="s">
        <v>87</v>
      </c>
      <c r="J26" s="18" t="s">
        <v>88</v>
      </c>
      <c r="K26" s="18" t="s">
        <v>89</v>
      </c>
      <c r="L26" s="18">
        <v>6275</v>
      </c>
      <c r="M26" s="18" t="s">
        <v>50</v>
      </c>
      <c r="N26" s="18"/>
      <c r="O26" s="21"/>
      <c r="P26" s="11"/>
      <c r="Q26" s="11"/>
      <c r="R26" s="11"/>
      <c r="S26" s="15"/>
      <c r="T26" s="16"/>
    </row>
    <row r="27" spans="1:20" s="17" customFormat="1" ht="75.75" customHeight="1">
      <c r="A27" s="21" t="s">
        <v>81</v>
      </c>
      <c r="B27" s="12">
        <v>45839</v>
      </c>
      <c r="C27" s="18" t="s">
        <v>82</v>
      </c>
      <c r="D27" s="18" t="s">
        <v>42</v>
      </c>
      <c r="E27" s="18" t="s">
        <v>121</v>
      </c>
      <c r="F27" s="18" t="s">
        <v>122</v>
      </c>
      <c r="G27" s="38" t="s">
        <v>123</v>
      </c>
      <c r="H27" s="18" t="s">
        <v>86</v>
      </c>
      <c r="I27" s="18" t="s">
        <v>87</v>
      </c>
      <c r="J27" s="18" t="s">
        <v>88</v>
      </c>
      <c r="K27" s="18" t="s">
        <v>89</v>
      </c>
      <c r="L27" s="18">
        <v>6275</v>
      </c>
      <c r="M27" s="18" t="s">
        <v>50</v>
      </c>
      <c r="N27" s="18"/>
      <c r="O27" s="21"/>
      <c r="P27" s="11"/>
      <c r="Q27" s="11"/>
      <c r="R27" s="11"/>
      <c r="S27" s="15"/>
      <c r="T27" s="16"/>
    </row>
    <row r="28" spans="1:20" s="17" customFormat="1" ht="75.75" customHeight="1">
      <c r="A28" s="21" t="s">
        <v>81</v>
      </c>
      <c r="B28" s="12">
        <v>45839</v>
      </c>
      <c r="C28" s="18" t="s">
        <v>82</v>
      </c>
      <c r="D28" s="19" t="s">
        <v>42</v>
      </c>
      <c r="E28" s="20" t="s">
        <v>124</v>
      </c>
      <c r="F28" s="20" t="s">
        <v>125</v>
      </c>
      <c r="G28" s="20" t="s">
        <v>126</v>
      </c>
      <c r="H28" s="19" t="s">
        <v>86</v>
      </c>
      <c r="I28" s="19" t="s">
        <v>87</v>
      </c>
      <c r="J28" s="19" t="s">
        <v>88</v>
      </c>
      <c r="K28" s="19" t="s">
        <v>89</v>
      </c>
      <c r="L28" s="18">
        <v>6275</v>
      </c>
      <c r="M28" s="18" t="s">
        <v>50</v>
      </c>
      <c r="N28" s="21"/>
      <c r="O28" s="21"/>
      <c r="P28" s="11"/>
      <c r="Q28" s="11"/>
      <c r="R28" s="11"/>
      <c r="S28" s="15"/>
      <c r="T28" s="16"/>
    </row>
    <row r="29" spans="1:20" s="17" customFormat="1" ht="75.75" customHeight="1">
      <c r="A29" s="21" t="s">
        <v>81</v>
      </c>
      <c r="B29" s="12">
        <v>45839</v>
      </c>
      <c r="C29" s="18" t="s">
        <v>82</v>
      </c>
      <c r="D29" s="19" t="s">
        <v>42</v>
      </c>
      <c r="E29" s="20" t="s">
        <v>127</v>
      </c>
      <c r="F29" s="20" t="s">
        <v>128</v>
      </c>
      <c r="G29" s="20" t="s">
        <v>129</v>
      </c>
      <c r="H29" s="19" t="s">
        <v>86</v>
      </c>
      <c r="I29" s="19" t="s">
        <v>87</v>
      </c>
      <c r="J29" s="19" t="s">
        <v>88</v>
      </c>
      <c r="K29" s="19" t="s">
        <v>89</v>
      </c>
      <c r="L29" s="18">
        <v>6275</v>
      </c>
      <c r="M29" s="18" t="s">
        <v>50</v>
      </c>
      <c r="N29" s="21"/>
      <c r="O29" s="21"/>
      <c r="P29" s="11"/>
      <c r="Q29" s="11"/>
      <c r="R29" s="11"/>
      <c r="S29" s="15"/>
      <c r="T29" s="16"/>
    </row>
    <row r="30" spans="1:20" s="17" customFormat="1" ht="75.75" customHeight="1">
      <c r="A30" s="21" t="s">
        <v>81</v>
      </c>
      <c r="B30" s="12">
        <v>45839</v>
      </c>
      <c r="C30" s="18" t="s">
        <v>82</v>
      </c>
      <c r="D30" s="19" t="s">
        <v>42</v>
      </c>
      <c r="E30" s="20" t="s">
        <v>130</v>
      </c>
      <c r="F30" s="20" t="s">
        <v>131</v>
      </c>
      <c r="G30" s="20" t="s">
        <v>96</v>
      </c>
      <c r="H30" s="19" t="s">
        <v>86</v>
      </c>
      <c r="I30" s="19" t="s">
        <v>87</v>
      </c>
      <c r="J30" s="19" t="s">
        <v>88</v>
      </c>
      <c r="K30" s="19" t="s">
        <v>89</v>
      </c>
      <c r="L30" s="18">
        <v>6275</v>
      </c>
      <c r="M30" s="18" t="s">
        <v>50</v>
      </c>
      <c r="N30" s="21"/>
      <c r="O30" s="21"/>
      <c r="P30" s="11"/>
      <c r="Q30" s="11"/>
      <c r="R30" s="11"/>
      <c r="S30" s="15"/>
      <c r="T30" s="16"/>
    </row>
    <row r="31" spans="1:20" s="17" customFormat="1" ht="75.75" customHeight="1">
      <c r="A31" s="21" t="s">
        <v>81</v>
      </c>
      <c r="B31" s="12">
        <v>45839</v>
      </c>
      <c r="C31" s="18" t="s">
        <v>82</v>
      </c>
      <c r="D31" s="19" t="s">
        <v>42</v>
      </c>
      <c r="E31" s="20" t="s">
        <v>132</v>
      </c>
      <c r="F31" s="20" t="s">
        <v>133</v>
      </c>
      <c r="G31" s="20" t="s">
        <v>134</v>
      </c>
      <c r="H31" s="19" t="s">
        <v>86</v>
      </c>
      <c r="I31" s="19" t="s">
        <v>87</v>
      </c>
      <c r="J31" s="19" t="s">
        <v>88</v>
      </c>
      <c r="K31" s="19" t="s">
        <v>89</v>
      </c>
      <c r="L31" s="18">
        <v>6275</v>
      </c>
      <c r="M31" s="18" t="s">
        <v>50</v>
      </c>
      <c r="N31" s="21"/>
      <c r="O31" s="21"/>
      <c r="P31" s="11"/>
      <c r="Q31" s="11"/>
      <c r="R31" s="11"/>
      <c r="S31" s="15"/>
      <c r="T31" s="16"/>
    </row>
    <row r="32" spans="1:20" s="17" customFormat="1" ht="75.75" customHeight="1">
      <c r="A32" s="21" t="s">
        <v>81</v>
      </c>
      <c r="B32" s="12">
        <v>45839</v>
      </c>
      <c r="C32" s="18" t="s">
        <v>82</v>
      </c>
      <c r="D32" s="19" t="s">
        <v>42</v>
      </c>
      <c r="E32" s="20" t="s">
        <v>135</v>
      </c>
      <c r="F32" s="20" t="s">
        <v>136</v>
      </c>
      <c r="G32" s="20" t="s">
        <v>137</v>
      </c>
      <c r="H32" s="19" t="s">
        <v>86</v>
      </c>
      <c r="I32" s="19" t="s">
        <v>87</v>
      </c>
      <c r="J32" s="19" t="s">
        <v>88</v>
      </c>
      <c r="K32" s="19" t="s">
        <v>89</v>
      </c>
      <c r="L32" s="18">
        <v>6275</v>
      </c>
      <c r="M32" s="18" t="s">
        <v>50</v>
      </c>
      <c r="N32" s="21"/>
      <c r="O32" s="21"/>
      <c r="P32" s="11"/>
      <c r="Q32" s="11"/>
      <c r="R32" s="11"/>
      <c r="S32" s="15"/>
      <c r="T32" s="16"/>
    </row>
    <row r="33" spans="1:20" s="17" customFormat="1" ht="75.75" customHeight="1">
      <c r="A33" s="21" t="s">
        <v>81</v>
      </c>
      <c r="B33" s="12">
        <v>45839</v>
      </c>
      <c r="C33" s="18" t="s">
        <v>82</v>
      </c>
      <c r="D33" s="19" t="s">
        <v>42</v>
      </c>
      <c r="E33" s="20" t="s">
        <v>138</v>
      </c>
      <c r="F33" s="20" t="s">
        <v>139</v>
      </c>
      <c r="G33" s="20" t="s">
        <v>140</v>
      </c>
      <c r="H33" s="19" t="s">
        <v>86</v>
      </c>
      <c r="I33" s="19" t="s">
        <v>87</v>
      </c>
      <c r="J33" s="19" t="s">
        <v>88</v>
      </c>
      <c r="K33" s="19" t="s">
        <v>89</v>
      </c>
      <c r="L33" s="18">
        <v>6279</v>
      </c>
      <c r="M33" s="18" t="s">
        <v>50</v>
      </c>
      <c r="N33" s="21"/>
      <c r="O33" s="21"/>
      <c r="P33" s="11"/>
      <c r="Q33" s="11"/>
      <c r="R33" s="11"/>
      <c r="S33" s="15"/>
      <c r="T33" s="16"/>
    </row>
    <row r="34" spans="1:20" s="17" customFormat="1" ht="75.75" customHeight="1">
      <c r="A34" s="21" t="s">
        <v>81</v>
      </c>
      <c r="B34" s="12">
        <v>45839</v>
      </c>
      <c r="C34" s="18" t="s">
        <v>82</v>
      </c>
      <c r="D34" s="19" t="s">
        <v>42</v>
      </c>
      <c r="E34" s="20" t="s">
        <v>141</v>
      </c>
      <c r="F34" s="20" t="s">
        <v>142</v>
      </c>
      <c r="G34" s="20" t="s">
        <v>143</v>
      </c>
      <c r="H34" s="19" t="s">
        <v>86</v>
      </c>
      <c r="I34" s="19" t="s">
        <v>87</v>
      </c>
      <c r="J34" s="19" t="s">
        <v>88</v>
      </c>
      <c r="K34" s="19" t="s">
        <v>89</v>
      </c>
      <c r="L34" s="18">
        <v>6275</v>
      </c>
      <c r="M34" s="18" t="s">
        <v>50</v>
      </c>
      <c r="N34" s="21"/>
      <c r="O34" s="21"/>
      <c r="P34" s="11"/>
      <c r="Q34" s="11"/>
      <c r="R34" s="11"/>
      <c r="S34" s="15"/>
      <c r="T34" s="16"/>
    </row>
    <row r="35" spans="1:20" s="17" customFormat="1" ht="75.75" customHeight="1">
      <c r="A35" s="21" t="s">
        <v>81</v>
      </c>
      <c r="B35" s="12">
        <v>45839</v>
      </c>
      <c r="C35" s="18" t="s">
        <v>82</v>
      </c>
      <c r="D35" s="19" t="s">
        <v>42</v>
      </c>
      <c r="E35" s="20" t="s">
        <v>144</v>
      </c>
      <c r="F35" s="20" t="s">
        <v>145</v>
      </c>
      <c r="G35" s="20" t="s">
        <v>146</v>
      </c>
      <c r="H35" s="19" t="s">
        <v>86</v>
      </c>
      <c r="I35" s="19" t="s">
        <v>87</v>
      </c>
      <c r="J35" s="19" t="s">
        <v>88</v>
      </c>
      <c r="K35" s="19" t="s">
        <v>89</v>
      </c>
      <c r="L35" s="18">
        <v>6275</v>
      </c>
      <c r="M35" s="18" t="s">
        <v>50</v>
      </c>
      <c r="N35" s="21"/>
      <c r="O35" s="21"/>
      <c r="P35" s="11"/>
      <c r="Q35" s="11"/>
      <c r="R35" s="11"/>
      <c r="S35" s="15"/>
      <c r="T35" s="16"/>
    </row>
    <row r="36" spans="1:20" s="17" customFormat="1" ht="75.75" customHeight="1">
      <c r="A36" s="21" t="s">
        <v>81</v>
      </c>
      <c r="B36" s="12">
        <v>45839</v>
      </c>
      <c r="C36" s="13" t="s">
        <v>82</v>
      </c>
      <c r="D36" s="19" t="s">
        <v>42</v>
      </c>
      <c r="E36" s="20" t="s">
        <v>147</v>
      </c>
      <c r="F36" s="20" t="s">
        <v>148</v>
      </c>
      <c r="G36" s="20" t="s">
        <v>149</v>
      </c>
      <c r="H36" s="19" t="s">
        <v>86</v>
      </c>
      <c r="I36" s="19" t="s">
        <v>87</v>
      </c>
      <c r="J36" s="19" t="s">
        <v>88</v>
      </c>
      <c r="K36" s="19" t="s">
        <v>89</v>
      </c>
      <c r="L36" s="18">
        <v>6275</v>
      </c>
      <c r="M36" s="18" t="s">
        <v>50</v>
      </c>
      <c r="N36" s="21"/>
      <c r="O36" s="21"/>
      <c r="P36" s="11"/>
      <c r="Q36" s="11"/>
      <c r="R36" s="11"/>
      <c r="S36" s="15"/>
      <c r="T36" s="16"/>
    </row>
    <row r="37" spans="1:20" s="17" customFormat="1" ht="75.75" customHeight="1">
      <c r="A37" s="21" t="s">
        <v>81</v>
      </c>
      <c r="B37" s="12">
        <v>45839</v>
      </c>
      <c r="C37" s="18" t="s">
        <v>82</v>
      </c>
      <c r="D37" s="19" t="s">
        <v>42</v>
      </c>
      <c r="E37" s="20" t="s">
        <v>150</v>
      </c>
      <c r="F37" s="20" t="s">
        <v>151</v>
      </c>
      <c r="G37" s="20" t="s">
        <v>152</v>
      </c>
      <c r="H37" s="19" t="s">
        <v>86</v>
      </c>
      <c r="I37" s="19" t="s">
        <v>87</v>
      </c>
      <c r="J37" s="19" t="s">
        <v>88</v>
      </c>
      <c r="K37" s="19" t="s">
        <v>89</v>
      </c>
      <c r="L37" s="18">
        <v>6184</v>
      </c>
      <c r="M37" s="18" t="s">
        <v>50</v>
      </c>
      <c r="N37" s="21"/>
      <c r="O37" s="21"/>
      <c r="P37" s="11"/>
      <c r="Q37" s="11"/>
      <c r="R37" s="11"/>
      <c r="S37" s="15"/>
      <c r="T37" s="16"/>
    </row>
    <row r="38" spans="1:20" s="17" customFormat="1" ht="75.75" customHeight="1">
      <c r="A38" s="21" t="s">
        <v>81</v>
      </c>
      <c r="B38" s="12">
        <v>45839</v>
      </c>
      <c r="C38" s="18" t="s">
        <v>82</v>
      </c>
      <c r="D38" s="19" t="s">
        <v>93</v>
      </c>
      <c r="E38" s="20" t="s">
        <v>153</v>
      </c>
      <c r="F38" s="20" t="s">
        <v>154</v>
      </c>
      <c r="G38" s="20" t="s">
        <v>155</v>
      </c>
      <c r="H38" s="19" t="s">
        <v>86</v>
      </c>
      <c r="I38" s="19" t="s">
        <v>87</v>
      </c>
      <c r="J38" s="19" t="s">
        <v>88</v>
      </c>
      <c r="K38" s="19" t="s">
        <v>89</v>
      </c>
      <c r="L38" s="18">
        <v>6271</v>
      </c>
      <c r="M38" s="18" t="s">
        <v>50</v>
      </c>
      <c r="N38" s="21"/>
      <c r="O38" s="21"/>
      <c r="P38" s="11"/>
      <c r="Q38" s="11"/>
      <c r="R38" s="11"/>
      <c r="S38" s="15"/>
      <c r="T38" s="16"/>
    </row>
    <row r="39" spans="1:20" s="17" customFormat="1" ht="75.75" customHeight="1">
      <c r="A39" s="21" t="s">
        <v>81</v>
      </c>
      <c r="B39" s="12">
        <v>45839</v>
      </c>
      <c r="C39" s="18" t="s">
        <v>82</v>
      </c>
      <c r="D39" s="19" t="s">
        <v>93</v>
      </c>
      <c r="E39" s="20" t="s">
        <v>156</v>
      </c>
      <c r="F39" s="20" t="s">
        <v>157</v>
      </c>
      <c r="G39" s="20" t="s">
        <v>158</v>
      </c>
      <c r="H39" s="19" t="s">
        <v>86</v>
      </c>
      <c r="I39" s="19" t="s">
        <v>87</v>
      </c>
      <c r="J39" s="19" t="s">
        <v>88</v>
      </c>
      <c r="K39" s="19" t="s">
        <v>89</v>
      </c>
      <c r="L39" s="18">
        <v>6271</v>
      </c>
      <c r="M39" s="18" t="s">
        <v>50</v>
      </c>
      <c r="N39" s="21"/>
      <c r="O39" s="21"/>
      <c r="P39" s="11"/>
      <c r="Q39" s="11"/>
      <c r="R39" s="11"/>
      <c r="S39" s="15"/>
      <c r="T39" s="16"/>
    </row>
    <row r="40" spans="1:20" s="17" customFormat="1" ht="75.75" customHeight="1">
      <c r="A40" s="21" t="s">
        <v>81</v>
      </c>
      <c r="B40" s="12">
        <v>45839</v>
      </c>
      <c r="C40" s="18" t="s">
        <v>82</v>
      </c>
      <c r="D40" s="19" t="s">
        <v>93</v>
      </c>
      <c r="E40" s="20" t="s">
        <v>159</v>
      </c>
      <c r="F40" s="20" t="s">
        <v>160</v>
      </c>
      <c r="G40" s="20" t="s">
        <v>161</v>
      </c>
      <c r="H40" s="19" t="s">
        <v>86</v>
      </c>
      <c r="I40" s="19" t="s">
        <v>87</v>
      </c>
      <c r="J40" s="19" t="s">
        <v>88</v>
      </c>
      <c r="K40" s="19" t="s">
        <v>89</v>
      </c>
      <c r="L40" s="18">
        <v>6279</v>
      </c>
      <c r="M40" s="18" t="s">
        <v>50</v>
      </c>
      <c r="N40" s="21"/>
      <c r="O40" s="21"/>
      <c r="P40" s="11"/>
      <c r="Q40" s="11"/>
      <c r="R40" s="11"/>
      <c r="S40" s="15"/>
      <c r="T40" s="16"/>
    </row>
    <row r="41" spans="1:20" s="17" customFormat="1" ht="75.75" customHeight="1">
      <c r="A41" s="21" t="s">
        <v>81</v>
      </c>
      <c r="B41" s="12">
        <v>45839</v>
      </c>
      <c r="C41" s="18" t="s">
        <v>82</v>
      </c>
      <c r="D41" s="19" t="s">
        <v>93</v>
      </c>
      <c r="E41" s="20" t="s">
        <v>162</v>
      </c>
      <c r="F41" s="20" t="s">
        <v>163</v>
      </c>
      <c r="G41" s="20" t="s">
        <v>164</v>
      </c>
      <c r="H41" s="19" t="s">
        <v>86</v>
      </c>
      <c r="I41" s="19" t="s">
        <v>87</v>
      </c>
      <c r="J41" s="19" t="s">
        <v>88</v>
      </c>
      <c r="K41" s="19" t="s">
        <v>89</v>
      </c>
      <c r="L41" s="18">
        <v>6271</v>
      </c>
      <c r="M41" s="18" t="s">
        <v>50</v>
      </c>
      <c r="N41" s="21"/>
      <c r="O41" s="21"/>
      <c r="P41" s="11"/>
      <c r="Q41" s="11"/>
      <c r="R41" s="11"/>
      <c r="S41" s="15"/>
      <c r="T41" s="16"/>
    </row>
    <row r="42" spans="1:20" s="17" customFormat="1" ht="75.75" customHeight="1">
      <c r="A42" s="21" t="s">
        <v>81</v>
      </c>
      <c r="B42" s="12">
        <v>45839</v>
      </c>
      <c r="C42" s="18" t="s">
        <v>82</v>
      </c>
      <c r="D42" s="19" t="s">
        <v>93</v>
      </c>
      <c r="E42" s="20" t="s">
        <v>165</v>
      </c>
      <c r="F42" s="20" t="s">
        <v>166</v>
      </c>
      <c r="G42" s="20" t="s">
        <v>167</v>
      </c>
      <c r="H42" s="19" t="s">
        <v>86</v>
      </c>
      <c r="I42" s="19" t="s">
        <v>87</v>
      </c>
      <c r="J42" s="19" t="s">
        <v>88</v>
      </c>
      <c r="K42" s="19" t="s">
        <v>89</v>
      </c>
      <c r="L42" s="18">
        <v>6271</v>
      </c>
      <c r="M42" s="18" t="s">
        <v>50</v>
      </c>
      <c r="N42" s="21"/>
      <c r="O42" s="21"/>
      <c r="P42" s="11"/>
      <c r="Q42" s="11"/>
      <c r="R42" s="11"/>
      <c r="S42" s="15"/>
      <c r="T42" s="16"/>
    </row>
    <row r="43" spans="1:20" s="17" customFormat="1" ht="75.75" customHeight="1">
      <c r="A43" s="21" t="s">
        <v>81</v>
      </c>
      <c r="B43" s="12">
        <v>45839</v>
      </c>
      <c r="C43" s="18" t="s">
        <v>82</v>
      </c>
      <c r="D43" s="19" t="s">
        <v>93</v>
      </c>
      <c r="E43" s="20" t="s">
        <v>168</v>
      </c>
      <c r="F43" s="20" t="s">
        <v>169</v>
      </c>
      <c r="G43" s="20" t="s">
        <v>170</v>
      </c>
      <c r="H43" s="19" t="s">
        <v>86</v>
      </c>
      <c r="I43" s="19" t="s">
        <v>87</v>
      </c>
      <c r="J43" s="19" t="s">
        <v>88</v>
      </c>
      <c r="K43" s="19" t="s">
        <v>89</v>
      </c>
      <c r="L43" s="18">
        <v>6271</v>
      </c>
      <c r="M43" s="18" t="s">
        <v>50</v>
      </c>
      <c r="N43" s="21"/>
      <c r="O43" s="21"/>
      <c r="P43" s="11"/>
      <c r="Q43" s="11"/>
      <c r="R43" s="11"/>
      <c r="S43" s="15"/>
      <c r="T43" s="16"/>
    </row>
    <row r="44" spans="1:20" s="17" customFormat="1" ht="75.75" customHeight="1">
      <c r="A44" s="21" t="s">
        <v>81</v>
      </c>
      <c r="B44" s="12">
        <v>45839</v>
      </c>
      <c r="C44" s="18" t="s">
        <v>82</v>
      </c>
      <c r="D44" s="19" t="s">
        <v>93</v>
      </c>
      <c r="E44" s="20" t="s">
        <v>171</v>
      </c>
      <c r="F44" s="20" t="s">
        <v>172</v>
      </c>
      <c r="G44" s="20" t="s">
        <v>173</v>
      </c>
      <c r="H44" s="19" t="s">
        <v>86</v>
      </c>
      <c r="I44" s="19" t="s">
        <v>87</v>
      </c>
      <c r="J44" s="19" t="s">
        <v>88</v>
      </c>
      <c r="K44" s="19" t="s">
        <v>89</v>
      </c>
      <c r="L44" s="18">
        <v>6271</v>
      </c>
      <c r="M44" s="18" t="s">
        <v>50</v>
      </c>
      <c r="N44" s="21"/>
      <c r="O44" s="21"/>
      <c r="P44" s="11"/>
      <c r="Q44" s="11"/>
      <c r="R44" s="11"/>
      <c r="S44" s="15"/>
      <c r="T44" s="16"/>
    </row>
    <row r="45" spans="1:20" s="17" customFormat="1" ht="75.75" customHeight="1">
      <c r="A45" s="21" t="s">
        <v>81</v>
      </c>
      <c r="B45" s="12">
        <v>45839</v>
      </c>
      <c r="C45" s="18" t="s">
        <v>82</v>
      </c>
      <c r="D45" s="19" t="s">
        <v>93</v>
      </c>
      <c r="E45" s="20" t="s">
        <v>174</v>
      </c>
      <c r="F45" s="20" t="s">
        <v>175</v>
      </c>
      <c r="G45" s="20" t="s">
        <v>176</v>
      </c>
      <c r="H45" s="19" t="s">
        <v>86</v>
      </c>
      <c r="I45" s="19" t="s">
        <v>87</v>
      </c>
      <c r="J45" s="19" t="s">
        <v>88</v>
      </c>
      <c r="K45" s="19" t="s">
        <v>89</v>
      </c>
      <c r="L45" s="18">
        <v>6279</v>
      </c>
      <c r="M45" s="18" t="s">
        <v>50</v>
      </c>
      <c r="N45" s="21"/>
      <c r="O45" s="21"/>
      <c r="P45" s="11"/>
      <c r="Q45" s="11"/>
      <c r="R45" s="11"/>
      <c r="S45" s="15"/>
      <c r="T45" s="16"/>
    </row>
    <row r="46" spans="1:20" s="17" customFormat="1" ht="75.75" customHeight="1">
      <c r="A46" s="21" t="s">
        <v>81</v>
      </c>
      <c r="B46" s="12">
        <v>45839</v>
      </c>
      <c r="C46" s="18" t="s">
        <v>82</v>
      </c>
      <c r="D46" s="19" t="s">
        <v>93</v>
      </c>
      <c r="E46" s="20" t="s">
        <v>177</v>
      </c>
      <c r="F46" s="20" t="s">
        <v>178</v>
      </c>
      <c r="G46" s="20" t="s">
        <v>179</v>
      </c>
      <c r="H46" s="19" t="s">
        <v>86</v>
      </c>
      <c r="I46" s="19" t="s">
        <v>87</v>
      </c>
      <c r="J46" s="19" t="s">
        <v>88</v>
      </c>
      <c r="K46" s="19" t="s">
        <v>89</v>
      </c>
      <c r="L46" s="18">
        <v>6271</v>
      </c>
      <c r="M46" s="18" t="s">
        <v>50</v>
      </c>
      <c r="N46" s="21"/>
      <c r="O46" s="21"/>
      <c r="P46" s="11"/>
      <c r="Q46" s="11"/>
      <c r="R46" s="11"/>
      <c r="S46" s="15"/>
      <c r="T46" s="16"/>
    </row>
    <row r="47" spans="1:20" s="17" customFormat="1" ht="75.75" customHeight="1">
      <c r="A47" s="21" t="s">
        <v>81</v>
      </c>
      <c r="B47" s="12">
        <v>45839</v>
      </c>
      <c r="C47" s="18" t="s">
        <v>82</v>
      </c>
      <c r="D47" s="19" t="s">
        <v>93</v>
      </c>
      <c r="E47" s="20" t="s">
        <v>180</v>
      </c>
      <c r="F47" s="20" t="s">
        <v>181</v>
      </c>
      <c r="G47" s="20" t="s">
        <v>182</v>
      </c>
      <c r="H47" s="19" t="s">
        <v>86</v>
      </c>
      <c r="I47" s="19" t="s">
        <v>87</v>
      </c>
      <c r="J47" s="19" t="s">
        <v>88</v>
      </c>
      <c r="K47" s="19" t="s">
        <v>89</v>
      </c>
      <c r="L47" s="18"/>
      <c r="M47" s="18" t="s">
        <v>50</v>
      </c>
      <c r="N47" s="21"/>
      <c r="O47" s="21"/>
      <c r="P47" s="11"/>
      <c r="Q47" s="11"/>
      <c r="R47" s="11"/>
      <c r="S47" s="15"/>
      <c r="T47" s="16"/>
    </row>
    <row r="48" spans="1:20" s="17" customFormat="1" ht="75.75" customHeight="1">
      <c r="A48" s="21" t="s">
        <v>183</v>
      </c>
      <c r="B48" s="12">
        <v>45839</v>
      </c>
      <c r="C48" s="18" t="s">
        <v>184</v>
      </c>
      <c r="D48" s="19" t="s">
        <v>185</v>
      </c>
      <c r="E48" s="20" t="s">
        <v>186</v>
      </c>
      <c r="F48" s="20" t="s">
        <v>187</v>
      </c>
      <c r="G48" s="20" t="s">
        <v>188</v>
      </c>
      <c r="H48" s="19" t="s">
        <v>189</v>
      </c>
      <c r="I48" s="19" t="s">
        <v>190</v>
      </c>
      <c r="J48" s="19" t="s">
        <v>191</v>
      </c>
      <c r="K48" s="19" t="s">
        <v>192</v>
      </c>
      <c r="L48" s="18">
        <v>6630</v>
      </c>
      <c r="M48" s="18" t="s">
        <v>193</v>
      </c>
      <c r="N48" s="21"/>
      <c r="O48" s="21"/>
      <c r="P48" s="11"/>
      <c r="Q48" s="11"/>
      <c r="R48" s="11"/>
      <c r="S48" s="15"/>
      <c r="T48" s="16"/>
    </row>
    <row r="49" spans="1:20" s="17" customFormat="1" ht="75.75" customHeight="1">
      <c r="A49" s="21" t="s">
        <v>183</v>
      </c>
      <c r="B49" s="12">
        <v>45839</v>
      </c>
      <c r="C49" s="18" t="s">
        <v>194</v>
      </c>
      <c r="D49" s="19" t="s">
        <v>185</v>
      </c>
      <c r="E49" s="20" t="s">
        <v>195</v>
      </c>
      <c r="F49" s="20" t="s">
        <v>196</v>
      </c>
      <c r="G49" s="20" t="s">
        <v>197</v>
      </c>
      <c r="H49" s="19" t="s">
        <v>189</v>
      </c>
      <c r="I49" s="19" t="s">
        <v>190</v>
      </c>
      <c r="J49" s="19" t="s">
        <v>191</v>
      </c>
      <c r="K49" s="19" t="s">
        <v>192</v>
      </c>
      <c r="L49" s="18">
        <v>6640</v>
      </c>
      <c r="M49" s="18" t="s">
        <v>193</v>
      </c>
      <c r="N49" s="21"/>
      <c r="O49" s="21"/>
      <c r="P49" s="11"/>
      <c r="Q49" s="11"/>
      <c r="R49" s="11"/>
      <c r="S49" s="15"/>
      <c r="T49" s="16"/>
    </row>
    <row r="50" spans="1:20" s="17" customFormat="1" ht="75.75" customHeight="1">
      <c r="A50" s="21" t="s">
        <v>183</v>
      </c>
      <c r="B50" s="12">
        <v>45839</v>
      </c>
      <c r="C50" s="18" t="s">
        <v>198</v>
      </c>
      <c r="D50" s="19" t="s">
        <v>185</v>
      </c>
      <c r="E50" s="20" t="s">
        <v>199</v>
      </c>
      <c r="F50" s="20" t="s">
        <v>200</v>
      </c>
      <c r="G50" s="20" t="s">
        <v>201</v>
      </c>
      <c r="H50" s="19" t="s">
        <v>189</v>
      </c>
      <c r="I50" s="19" t="s">
        <v>190</v>
      </c>
      <c r="J50" s="19" t="s">
        <v>191</v>
      </c>
      <c r="K50" s="19" t="s">
        <v>192</v>
      </c>
      <c r="L50" s="18">
        <v>6256</v>
      </c>
      <c r="M50" s="18" t="s">
        <v>193</v>
      </c>
      <c r="N50" s="21"/>
      <c r="O50" s="21"/>
      <c r="P50" s="11"/>
      <c r="Q50" s="11"/>
      <c r="R50" s="11"/>
      <c r="S50" s="15"/>
      <c r="T50" s="16"/>
    </row>
    <row r="51" spans="1:20" s="17" customFormat="1" ht="75.75" customHeight="1">
      <c r="A51" s="21" t="s">
        <v>183</v>
      </c>
      <c r="B51" s="12">
        <v>45839</v>
      </c>
      <c r="C51" s="18" t="s">
        <v>202</v>
      </c>
      <c r="D51" s="19" t="s">
        <v>185</v>
      </c>
      <c r="E51" s="20" t="s">
        <v>203</v>
      </c>
      <c r="F51" s="20" t="s">
        <v>204</v>
      </c>
      <c r="G51" s="20" t="s">
        <v>205</v>
      </c>
      <c r="H51" s="19" t="s">
        <v>189</v>
      </c>
      <c r="I51" s="19" t="s">
        <v>190</v>
      </c>
      <c r="J51" s="19" t="s">
        <v>191</v>
      </c>
      <c r="K51" s="19" t="s">
        <v>192</v>
      </c>
      <c r="L51" s="18">
        <v>6283</v>
      </c>
      <c r="M51" s="18" t="s">
        <v>193</v>
      </c>
      <c r="N51" s="21"/>
      <c r="O51" s="21"/>
      <c r="P51" s="11"/>
      <c r="Q51" s="11"/>
      <c r="R51" s="11"/>
      <c r="S51" s="15"/>
      <c r="T51" s="16"/>
    </row>
    <row r="52" spans="1:20" s="17" customFormat="1" ht="75.75" customHeight="1">
      <c r="A52" s="21" t="s">
        <v>183</v>
      </c>
      <c r="B52" s="12">
        <v>45839</v>
      </c>
      <c r="C52" s="18" t="s">
        <v>206</v>
      </c>
      <c r="D52" s="19" t="s">
        <v>185</v>
      </c>
      <c r="E52" s="20" t="s">
        <v>207</v>
      </c>
      <c r="F52" s="20" t="s">
        <v>208</v>
      </c>
      <c r="G52" s="20" t="s">
        <v>209</v>
      </c>
      <c r="H52" s="19" t="s">
        <v>189</v>
      </c>
      <c r="I52" s="19" t="s">
        <v>190</v>
      </c>
      <c r="J52" s="19" t="s">
        <v>191</v>
      </c>
      <c r="K52" s="19" t="s">
        <v>192</v>
      </c>
      <c r="L52" s="18">
        <v>6288</v>
      </c>
      <c r="M52" s="18" t="s">
        <v>193</v>
      </c>
      <c r="N52" s="21"/>
      <c r="O52" s="21"/>
      <c r="P52" s="11"/>
      <c r="Q52" s="11"/>
      <c r="R52" s="11"/>
      <c r="S52" s="15"/>
      <c r="T52" s="16"/>
    </row>
    <row r="53" spans="1:20" s="17" customFormat="1" ht="75.75" customHeight="1">
      <c r="A53" s="21" t="s">
        <v>183</v>
      </c>
      <c r="B53" s="12">
        <v>45839</v>
      </c>
      <c r="C53" s="18" t="s">
        <v>210</v>
      </c>
      <c r="D53" s="19" t="s">
        <v>185</v>
      </c>
      <c r="E53" s="20" t="s">
        <v>211</v>
      </c>
      <c r="F53" s="20" t="s">
        <v>212</v>
      </c>
      <c r="G53" s="20" t="s">
        <v>213</v>
      </c>
      <c r="H53" s="19" t="s">
        <v>189</v>
      </c>
      <c r="I53" s="19" t="s">
        <v>190</v>
      </c>
      <c r="J53" s="19" t="s">
        <v>191</v>
      </c>
      <c r="K53" s="19" t="s">
        <v>192</v>
      </c>
      <c r="L53" s="18">
        <v>6111</v>
      </c>
      <c r="M53" s="18" t="s">
        <v>193</v>
      </c>
      <c r="N53" s="21"/>
      <c r="O53" s="21"/>
      <c r="P53" s="11"/>
      <c r="Q53" s="11"/>
      <c r="R53" s="11"/>
      <c r="S53" s="15"/>
      <c r="T53" s="16"/>
    </row>
    <row r="54" spans="1:20" s="17" customFormat="1" ht="75.75" customHeight="1">
      <c r="A54" s="21" t="s">
        <v>183</v>
      </c>
      <c r="B54" s="12">
        <v>45839</v>
      </c>
      <c r="C54" s="18" t="s">
        <v>214</v>
      </c>
      <c r="D54" s="19" t="s">
        <v>185</v>
      </c>
      <c r="E54" s="20" t="s">
        <v>215</v>
      </c>
      <c r="F54" s="20" t="s">
        <v>216</v>
      </c>
      <c r="G54" s="20" t="s">
        <v>217</v>
      </c>
      <c r="H54" s="19" t="s">
        <v>189</v>
      </c>
      <c r="I54" s="19" t="s">
        <v>190</v>
      </c>
      <c r="J54" s="19" t="s">
        <v>191</v>
      </c>
      <c r="K54" s="19" t="s">
        <v>192</v>
      </c>
      <c r="L54" s="18">
        <v>6236</v>
      </c>
      <c r="M54" s="18" t="s">
        <v>193</v>
      </c>
      <c r="N54" s="21"/>
      <c r="O54" s="21"/>
      <c r="P54" s="11"/>
      <c r="Q54" s="11"/>
      <c r="R54" s="11"/>
      <c r="S54" s="15"/>
      <c r="T54" s="16"/>
    </row>
    <row r="55" spans="1:20" s="17" customFormat="1" ht="75.75" customHeight="1">
      <c r="A55" s="21" t="s">
        <v>183</v>
      </c>
      <c r="B55" s="12">
        <v>45839</v>
      </c>
      <c r="C55" s="18" t="s">
        <v>218</v>
      </c>
      <c r="D55" s="19" t="s">
        <v>185</v>
      </c>
      <c r="E55" s="20" t="s">
        <v>219</v>
      </c>
      <c r="F55" s="20" t="s">
        <v>220</v>
      </c>
      <c r="G55" s="20" t="s">
        <v>221</v>
      </c>
      <c r="H55" s="19" t="s">
        <v>189</v>
      </c>
      <c r="I55" s="19" t="s">
        <v>190</v>
      </c>
      <c r="J55" s="19" t="s">
        <v>191</v>
      </c>
      <c r="K55" s="19" t="s">
        <v>192</v>
      </c>
      <c r="L55" s="18">
        <v>6111</v>
      </c>
      <c r="M55" s="18" t="s">
        <v>193</v>
      </c>
      <c r="N55" s="21"/>
      <c r="O55" s="21"/>
      <c r="P55" s="11"/>
      <c r="Q55" s="11"/>
      <c r="R55" s="11"/>
      <c r="S55" s="15"/>
      <c r="T55" s="16"/>
    </row>
    <row r="56" spans="1:20" s="17" customFormat="1" ht="75.75" customHeight="1">
      <c r="A56" s="21" t="s">
        <v>183</v>
      </c>
      <c r="B56" s="12">
        <v>45839</v>
      </c>
      <c r="C56" s="18" t="s">
        <v>222</v>
      </c>
      <c r="D56" s="19" t="s">
        <v>185</v>
      </c>
      <c r="E56" s="20" t="s">
        <v>223</v>
      </c>
      <c r="F56" s="20" t="s">
        <v>224</v>
      </c>
      <c r="G56" s="20" t="s">
        <v>225</v>
      </c>
      <c r="H56" s="19" t="s">
        <v>189</v>
      </c>
      <c r="I56" s="19" t="s">
        <v>190</v>
      </c>
      <c r="J56" s="19" t="s">
        <v>191</v>
      </c>
      <c r="K56" s="19" t="s">
        <v>192</v>
      </c>
      <c r="L56" s="18">
        <v>6555</v>
      </c>
      <c r="M56" s="18" t="s">
        <v>193</v>
      </c>
      <c r="N56" s="21"/>
      <c r="O56" s="21"/>
      <c r="P56" s="11"/>
      <c r="Q56" s="11"/>
      <c r="R56" s="11"/>
      <c r="S56" s="15"/>
      <c r="T56" s="16"/>
    </row>
    <row r="57" spans="1:20" s="17" customFormat="1" ht="75.75" customHeight="1">
      <c r="A57" s="21" t="s">
        <v>183</v>
      </c>
      <c r="B57" s="12">
        <v>45839</v>
      </c>
      <c r="C57" s="18" t="s">
        <v>226</v>
      </c>
      <c r="D57" s="19" t="s">
        <v>185</v>
      </c>
      <c r="E57" s="20" t="s">
        <v>227</v>
      </c>
      <c r="F57" s="20" t="s">
        <v>228</v>
      </c>
      <c r="G57" s="20" t="s">
        <v>229</v>
      </c>
      <c r="H57" s="19" t="s">
        <v>189</v>
      </c>
      <c r="I57" s="19" t="s">
        <v>190</v>
      </c>
      <c r="J57" s="19" t="s">
        <v>191</v>
      </c>
      <c r="K57" s="19" t="s">
        <v>192</v>
      </c>
      <c r="L57" s="18">
        <v>6490</v>
      </c>
      <c r="M57" s="18" t="s">
        <v>193</v>
      </c>
      <c r="N57" s="21"/>
      <c r="O57" s="21"/>
      <c r="P57" s="11"/>
      <c r="Q57" s="11"/>
      <c r="R57" s="11"/>
      <c r="S57" s="15"/>
      <c r="T57" s="16"/>
    </row>
    <row r="58" spans="1:20" s="17" customFormat="1" ht="75.75" customHeight="1">
      <c r="A58" s="21" t="s">
        <v>183</v>
      </c>
      <c r="B58" s="12">
        <v>45839</v>
      </c>
      <c r="C58" s="18" t="s">
        <v>218</v>
      </c>
      <c r="D58" s="19" t="s">
        <v>185</v>
      </c>
      <c r="E58" s="20" t="s">
        <v>230</v>
      </c>
      <c r="F58" s="20" t="s">
        <v>231</v>
      </c>
      <c r="G58" s="20" t="s">
        <v>232</v>
      </c>
      <c r="H58" s="19" t="s">
        <v>189</v>
      </c>
      <c r="I58" s="19" t="s">
        <v>190</v>
      </c>
      <c r="J58" s="19" t="s">
        <v>191</v>
      </c>
      <c r="K58" s="19" t="s">
        <v>192</v>
      </c>
      <c r="L58" s="18">
        <v>6111</v>
      </c>
      <c r="M58" s="18" t="s">
        <v>193</v>
      </c>
      <c r="N58" s="21"/>
      <c r="O58" s="21"/>
      <c r="P58" s="11"/>
      <c r="Q58" s="11"/>
      <c r="R58" s="11"/>
      <c r="S58" s="15"/>
      <c r="T58" s="16"/>
    </row>
    <row r="59" spans="1:20" s="17" customFormat="1" ht="75.75" customHeight="1">
      <c r="A59" s="21" t="s">
        <v>183</v>
      </c>
      <c r="B59" s="12">
        <v>45839</v>
      </c>
      <c r="C59" s="18" t="s">
        <v>226</v>
      </c>
      <c r="D59" s="19" t="s">
        <v>185</v>
      </c>
      <c r="E59" s="20" t="s">
        <v>233</v>
      </c>
      <c r="F59" s="20" t="s">
        <v>234</v>
      </c>
      <c r="G59" s="20" t="s">
        <v>235</v>
      </c>
      <c r="H59" s="19" t="s">
        <v>189</v>
      </c>
      <c r="I59" s="19" t="s">
        <v>190</v>
      </c>
      <c r="J59" s="19" t="s">
        <v>191</v>
      </c>
      <c r="K59" s="19" t="s">
        <v>192</v>
      </c>
      <c r="L59" s="18">
        <v>6490</v>
      </c>
      <c r="M59" s="18" t="s">
        <v>39</v>
      </c>
      <c r="N59" s="21"/>
      <c r="O59" s="21"/>
      <c r="P59" s="11"/>
      <c r="Q59" s="11"/>
      <c r="R59" s="11"/>
      <c r="S59" s="15"/>
      <c r="T59" s="16"/>
    </row>
    <row r="60" spans="1:20" s="17" customFormat="1" ht="75.75" customHeight="1">
      <c r="A60" s="21" t="s">
        <v>183</v>
      </c>
      <c r="B60" s="12">
        <v>45839</v>
      </c>
      <c r="C60" s="18" t="s">
        <v>214</v>
      </c>
      <c r="D60" s="19" t="s">
        <v>185</v>
      </c>
      <c r="E60" s="20" t="s">
        <v>236</v>
      </c>
      <c r="F60" s="20" t="s">
        <v>237</v>
      </c>
      <c r="G60" s="20" t="s">
        <v>238</v>
      </c>
      <c r="H60" s="19" t="s">
        <v>189</v>
      </c>
      <c r="I60" s="19" t="s">
        <v>190</v>
      </c>
      <c r="J60" s="19" t="s">
        <v>191</v>
      </c>
      <c r="K60" s="19" t="s">
        <v>192</v>
      </c>
      <c r="L60" s="18">
        <v>6236</v>
      </c>
      <c r="M60" s="18" t="s">
        <v>193</v>
      </c>
      <c r="N60" s="21"/>
      <c r="O60" s="21"/>
      <c r="P60" s="11"/>
      <c r="Q60" s="11"/>
      <c r="R60" s="11"/>
      <c r="S60" s="15"/>
      <c r="T60" s="16"/>
    </row>
    <row r="61" spans="1:20" s="17" customFormat="1" ht="75.75" customHeight="1">
      <c r="A61" s="21" t="s">
        <v>81</v>
      </c>
      <c r="B61" s="12">
        <v>45839</v>
      </c>
      <c r="C61" s="18" t="s">
        <v>239</v>
      </c>
      <c r="D61" s="19" t="s">
        <v>185</v>
      </c>
      <c r="E61" s="20" t="s">
        <v>240</v>
      </c>
      <c r="F61" s="20" t="s">
        <v>241</v>
      </c>
      <c r="G61" s="20" t="s">
        <v>242</v>
      </c>
      <c r="H61" s="19" t="s">
        <v>189</v>
      </c>
      <c r="I61" s="19" t="s">
        <v>190</v>
      </c>
      <c r="J61" s="19" t="s">
        <v>191</v>
      </c>
      <c r="K61" s="19" t="s">
        <v>192</v>
      </c>
      <c r="L61" s="18">
        <v>6640</v>
      </c>
      <c r="M61" s="18" t="s">
        <v>193</v>
      </c>
      <c r="N61" s="21"/>
      <c r="O61" s="21"/>
      <c r="P61" s="11"/>
      <c r="Q61" s="11"/>
      <c r="R61" s="11"/>
      <c r="S61" s="15"/>
      <c r="T61" s="16"/>
    </row>
    <row r="62" spans="1:20" s="17" customFormat="1" ht="75.75" customHeight="1">
      <c r="A62" s="21" t="s">
        <v>81</v>
      </c>
      <c r="B62" s="12">
        <v>45839</v>
      </c>
      <c r="C62" s="18" t="s">
        <v>239</v>
      </c>
      <c r="D62" s="19" t="s">
        <v>185</v>
      </c>
      <c r="E62" s="20" t="s">
        <v>243</v>
      </c>
      <c r="F62" s="20" t="s">
        <v>244</v>
      </c>
      <c r="G62" s="20" t="s">
        <v>245</v>
      </c>
      <c r="H62" s="19" t="s">
        <v>189</v>
      </c>
      <c r="I62" s="19" t="s">
        <v>190</v>
      </c>
      <c r="J62" s="19" t="s">
        <v>191</v>
      </c>
      <c r="K62" s="19" t="s">
        <v>192</v>
      </c>
      <c r="L62" s="18">
        <v>6256</v>
      </c>
      <c r="M62" s="18" t="s">
        <v>193</v>
      </c>
      <c r="N62" s="21"/>
      <c r="O62" s="21"/>
      <c r="P62" s="11"/>
      <c r="Q62" s="11"/>
      <c r="R62" s="11"/>
      <c r="S62" s="15"/>
      <c r="T62" s="16"/>
    </row>
    <row r="63" spans="1:20" s="17" customFormat="1" ht="75.75" customHeight="1">
      <c r="A63" s="21" t="s">
        <v>81</v>
      </c>
      <c r="B63" s="12">
        <v>45839</v>
      </c>
      <c r="C63" s="18" t="s">
        <v>239</v>
      </c>
      <c r="D63" s="19" t="s">
        <v>185</v>
      </c>
      <c r="E63" s="20" t="s">
        <v>246</v>
      </c>
      <c r="F63" s="20" t="s">
        <v>247</v>
      </c>
      <c r="G63" s="20" t="s">
        <v>248</v>
      </c>
      <c r="H63" s="19" t="s">
        <v>189</v>
      </c>
      <c r="I63" s="19" t="s">
        <v>190</v>
      </c>
      <c r="J63" s="19" t="s">
        <v>191</v>
      </c>
      <c r="K63" s="19" t="s">
        <v>192</v>
      </c>
      <c r="L63" s="18">
        <v>6490</v>
      </c>
      <c r="M63" s="18" t="s">
        <v>39</v>
      </c>
      <c r="N63" s="21"/>
      <c r="O63" s="21"/>
      <c r="P63" s="11"/>
      <c r="Q63" s="11"/>
      <c r="R63" s="11"/>
      <c r="S63" s="15"/>
      <c r="T63" s="16"/>
    </row>
    <row r="64" spans="1:20" s="17" customFormat="1" ht="75.75" customHeight="1">
      <c r="A64" s="21" t="s">
        <v>81</v>
      </c>
      <c r="B64" s="12">
        <v>45839</v>
      </c>
      <c r="C64" s="18" t="s">
        <v>239</v>
      </c>
      <c r="D64" s="19" t="s">
        <v>185</v>
      </c>
      <c r="E64" s="20" t="s">
        <v>249</v>
      </c>
      <c r="F64" s="20" t="s">
        <v>250</v>
      </c>
      <c r="G64" s="20" t="s">
        <v>251</v>
      </c>
      <c r="H64" s="19" t="s">
        <v>189</v>
      </c>
      <c r="I64" s="19" t="s">
        <v>190</v>
      </c>
      <c r="J64" s="19" t="s">
        <v>191</v>
      </c>
      <c r="K64" s="19" t="s">
        <v>192</v>
      </c>
      <c r="L64" s="18">
        <v>6288</v>
      </c>
      <c r="M64" s="18" t="s">
        <v>193</v>
      </c>
      <c r="N64" s="21"/>
      <c r="O64" s="21"/>
      <c r="P64" s="11"/>
      <c r="Q64" s="11"/>
      <c r="R64" s="11"/>
      <c r="S64" s="15"/>
      <c r="T64" s="16"/>
    </row>
    <row r="65" spans="1:20" s="17" customFormat="1" ht="75.75" customHeight="1">
      <c r="A65" s="21" t="s">
        <v>81</v>
      </c>
      <c r="B65" s="12">
        <v>45789</v>
      </c>
      <c r="C65" s="18" t="s">
        <v>252</v>
      </c>
      <c r="D65" s="19" t="s">
        <v>253</v>
      </c>
      <c r="E65" s="20" t="s">
        <v>254</v>
      </c>
      <c r="F65" s="20" t="s">
        <v>255</v>
      </c>
      <c r="G65" s="20" t="s">
        <v>256</v>
      </c>
      <c r="H65" s="19" t="s">
        <v>257</v>
      </c>
      <c r="I65" s="19" t="s">
        <v>258</v>
      </c>
      <c r="J65" s="19" t="s">
        <v>259</v>
      </c>
      <c r="K65" s="19" t="s">
        <v>38</v>
      </c>
      <c r="L65" s="18">
        <v>6220</v>
      </c>
      <c r="M65" s="18" t="s">
        <v>193</v>
      </c>
      <c r="N65" s="21"/>
      <c r="O65" s="21"/>
      <c r="P65" s="11"/>
      <c r="Q65" s="11"/>
      <c r="R65" s="11"/>
      <c r="S65" s="15"/>
      <c r="T65" s="16"/>
    </row>
    <row r="66" spans="1:20" s="17" customFormat="1" ht="75.75" customHeight="1">
      <c r="A66" s="21" t="s">
        <v>81</v>
      </c>
      <c r="B66" s="12">
        <v>45789</v>
      </c>
      <c r="C66" s="18" t="s">
        <v>252</v>
      </c>
      <c r="D66" s="19" t="s">
        <v>253</v>
      </c>
      <c r="E66" s="20" t="s">
        <v>260</v>
      </c>
      <c r="F66" s="20" t="s">
        <v>261</v>
      </c>
      <c r="G66" s="20" t="s">
        <v>262</v>
      </c>
      <c r="H66" s="19" t="s">
        <v>263</v>
      </c>
      <c r="I66" s="19" t="s">
        <v>258</v>
      </c>
      <c r="J66" s="19" t="s">
        <v>259</v>
      </c>
      <c r="K66" s="19" t="s">
        <v>38</v>
      </c>
      <c r="L66" s="18">
        <v>6220</v>
      </c>
      <c r="M66" s="18" t="s">
        <v>193</v>
      </c>
      <c r="N66" s="21"/>
      <c r="O66" s="21"/>
      <c r="P66" s="11"/>
      <c r="Q66" s="11"/>
      <c r="R66" s="11"/>
      <c r="S66" s="15"/>
      <c r="T66" s="16"/>
    </row>
    <row r="67" spans="1:20" s="17" customFormat="1" ht="75.75" customHeight="1">
      <c r="A67" s="21" t="s">
        <v>81</v>
      </c>
      <c r="B67" s="12">
        <v>45789</v>
      </c>
      <c r="C67" s="18" t="s">
        <v>252</v>
      </c>
      <c r="D67" s="19" t="s">
        <v>253</v>
      </c>
      <c r="E67" s="20" t="s">
        <v>264</v>
      </c>
      <c r="F67" s="20" t="s">
        <v>265</v>
      </c>
      <c r="G67" s="20" t="s">
        <v>266</v>
      </c>
      <c r="H67" s="19" t="s">
        <v>257</v>
      </c>
      <c r="I67" s="19" t="s">
        <v>258</v>
      </c>
      <c r="J67" s="19" t="s">
        <v>47</v>
      </c>
      <c r="K67" s="19" t="s">
        <v>38</v>
      </c>
      <c r="L67" s="18">
        <v>6220</v>
      </c>
      <c r="M67" s="18" t="s">
        <v>193</v>
      </c>
      <c r="N67" s="21"/>
      <c r="O67" s="21"/>
      <c r="P67" s="11"/>
      <c r="Q67" s="11"/>
      <c r="R67" s="11"/>
      <c r="S67" s="15"/>
      <c r="T67" s="16"/>
    </row>
    <row r="68" spans="1:20" s="17" customFormat="1" ht="75.75" customHeight="1">
      <c r="A68" s="21" t="s">
        <v>81</v>
      </c>
      <c r="B68" s="12">
        <v>45789</v>
      </c>
      <c r="C68" s="18" t="s">
        <v>252</v>
      </c>
      <c r="D68" s="19" t="s">
        <v>253</v>
      </c>
      <c r="E68" s="20" t="s">
        <v>267</v>
      </c>
      <c r="F68" s="20" t="s">
        <v>268</v>
      </c>
      <c r="G68" s="20" t="s">
        <v>269</v>
      </c>
      <c r="H68" s="19" t="s">
        <v>263</v>
      </c>
      <c r="I68" s="19" t="s">
        <v>258</v>
      </c>
      <c r="J68" s="19" t="s">
        <v>47</v>
      </c>
      <c r="K68" s="19" t="s">
        <v>38</v>
      </c>
      <c r="L68" s="18">
        <v>6220</v>
      </c>
      <c r="M68" s="18" t="s">
        <v>193</v>
      </c>
      <c r="N68" s="21"/>
      <c r="O68" s="21"/>
      <c r="P68" s="11"/>
      <c r="Q68" s="11"/>
      <c r="R68" s="11"/>
      <c r="S68" s="15"/>
      <c r="T68" s="16"/>
    </row>
    <row r="69" spans="1:20" s="17" customFormat="1" ht="75.75" customHeight="1">
      <c r="A69" s="21" t="s">
        <v>183</v>
      </c>
      <c r="B69" s="12">
        <v>45782</v>
      </c>
      <c r="C69" s="18" t="s">
        <v>270</v>
      </c>
      <c r="D69" s="19" t="s">
        <v>271</v>
      </c>
      <c r="E69" s="20" t="s">
        <v>272</v>
      </c>
      <c r="F69" s="20" t="s">
        <v>273</v>
      </c>
      <c r="G69" s="20" t="s">
        <v>274</v>
      </c>
      <c r="H69" s="19" t="s">
        <v>185</v>
      </c>
      <c r="I69" s="19" t="s">
        <v>275</v>
      </c>
      <c r="J69" s="19" t="s">
        <v>276</v>
      </c>
      <c r="K69" s="19" t="s">
        <v>277</v>
      </c>
      <c r="L69" s="18">
        <v>6646</v>
      </c>
      <c r="M69" s="18"/>
      <c r="N69" s="21"/>
      <c r="O69" s="21"/>
      <c r="P69" s="11"/>
      <c r="Q69" s="11"/>
      <c r="R69" s="11"/>
      <c r="S69" s="15"/>
      <c r="T69" s="16"/>
    </row>
    <row r="70" spans="1:20" s="17" customFormat="1" ht="75.75" customHeight="1">
      <c r="A70" s="21" t="s">
        <v>183</v>
      </c>
      <c r="B70" s="12">
        <v>45782</v>
      </c>
      <c r="C70" s="18" t="s">
        <v>270</v>
      </c>
      <c r="D70" s="19" t="s">
        <v>278</v>
      </c>
      <c r="E70" s="20" t="s">
        <v>279</v>
      </c>
      <c r="F70" s="20" t="s">
        <v>280</v>
      </c>
      <c r="G70" s="20" t="s">
        <v>281</v>
      </c>
      <c r="H70" s="19" t="s">
        <v>185</v>
      </c>
      <c r="I70" s="19" t="s">
        <v>275</v>
      </c>
      <c r="J70" s="19" t="s">
        <v>276</v>
      </c>
      <c r="K70" s="19" t="s">
        <v>277</v>
      </c>
      <c r="L70" s="18">
        <v>6649</v>
      </c>
      <c r="M70" s="18"/>
      <c r="N70" s="21"/>
      <c r="O70" s="21"/>
      <c r="P70" s="11"/>
      <c r="Q70" s="11"/>
      <c r="R70" s="11"/>
      <c r="S70" s="15"/>
      <c r="T70" s="16"/>
    </row>
    <row r="71" spans="1:20" s="17" customFormat="1" ht="75.75" customHeight="1">
      <c r="A71" s="21" t="s">
        <v>282</v>
      </c>
      <c r="B71" s="12">
        <v>45782</v>
      </c>
      <c r="C71" s="18" t="s">
        <v>270</v>
      </c>
      <c r="D71" s="19" t="s">
        <v>278</v>
      </c>
      <c r="E71" s="20" t="s">
        <v>283</v>
      </c>
      <c r="F71" s="20" t="s">
        <v>284</v>
      </c>
      <c r="G71" s="20" t="s">
        <v>285</v>
      </c>
      <c r="H71" s="19" t="s">
        <v>286</v>
      </c>
      <c r="I71" s="19" t="s">
        <v>275</v>
      </c>
      <c r="J71" s="19" t="s">
        <v>287</v>
      </c>
      <c r="K71" s="19" t="s">
        <v>38</v>
      </c>
      <c r="L71" s="18">
        <v>6716</v>
      </c>
      <c r="M71" s="18"/>
      <c r="N71" s="21"/>
      <c r="O71" s="21"/>
      <c r="P71" s="11"/>
      <c r="Q71" s="11"/>
      <c r="R71" s="11"/>
      <c r="S71" s="15"/>
      <c r="T71" s="16"/>
    </row>
    <row r="72" spans="1:20" s="17" customFormat="1" ht="75.75" customHeight="1">
      <c r="A72" s="21" t="s">
        <v>282</v>
      </c>
      <c r="B72" s="12">
        <v>45782</v>
      </c>
      <c r="C72" s="18" t="s">
        <v>270</v>
      </c>
      <c r="D72" s="19" t="s">
        <v>278</v>
      </c>
      <c r="E72" s="20" t="s">
        <v>288</v>
      </c>
      <c r="F72" s="20" t="s">
        <v>289</v>
      </c>
      <c r="G72" s="20" t="s">
        <v>290</v>
      </c>
      <c r="H72" s="19" t="s">
        <v>286</v>
      </c>
      <c r="I72" s="19" t="s">
        <v>275</v>
      </c>
      <c r="J72" s="19" t="s">
        <v>287</v>
      </c>
      <c r="K72" s="19" t="s">
        <v>38</v>
      </c>
      <c r="L72" s="18">
        <v>6702</v>
      </c>
      <c r="M72" s="18"/>
      <c r="N72" s="21"/>
      <c r="O72" s="21"/>
      <c r="P72" s="11"/>
      <c r="Q72" s="11"/>
      <c r="R72" s="11"/>
      <c r="S72" s="15"/>
      <c r="T72" s="16"/>
    </row>
    <row r="73" spans="1:20" s="17" customFormat="1" ht="75.75" customHeight="1">
      <c r="A73" s="21" t="s">
        <v>282</v>
      </c>
      <c r="B73" s="12">
        <v>45782</v>
      </c>
      <c r="C73" s="18" t="s">
        <v>270</v>
      </c>
      <c r="D73" s="19" t="s">
        <v>278</v>
      </c>
      <c r="E73" s="20" t="s">
        <v>291</v>
      </c>
      <c r="F73" s="20" t="s">
        <v>292</v>
      </c>
      <c r="G73" s="20" t="s">
        <v>293</v>
      </c>
      <c r="H73" s="19" t="s">
        <v>286</v>
      </c>
      <c r="I73" s="19" t="s">
        <v>275</v>
      </c>
      <c r="J73" s="19" t="s">
        <v>292</v>
      </c>
      <c r="K73" s="19" t="s">
        <v>294</v>
      </c>
      <c r="L73" s="18">
        <v>6720</v>
      </c>
      <c r="M73" s="18"/>
      <c r="N73" s="21"/>
      <c r="O73" s="21"/>
      <c r="P73" s="11"/>
      <c r="Q73" s="11"/>
      <c r="R73" s="11"/>
      <c r="S73" s="15"/>
      <c r="T73" s="16"/>
    </row>
    <row r="74" spans="1:20" s="17" customFormat="1" ht="75.75" customHeight="1">
      <c r="A74" s="21" t="s">
        <v>183</v>
      </c>
      <c r="B74" s="12">
        <v>45782</v>
      </c>
      <c r="C74" s="18" t="s">
        <v>270</v>
      </c>
      <c r="D74" s="19" t="s">
        <v>278</v>
      </c>
      <c r="E74" s="20" t="s">
        <v>295</v>
      </c>
      <c r="F74" s="20" t="s">
        <v>296</v>
      </c>
      <c r="G74" s="20" t="s">
        <v>297</v>
      </c>
      <c r="H74" s="19" t="s">
        <v>257</v>
      </c>
      <c r="I74" s="19"/>
      <c r="J74" s="19" t="s">
        <v>298</v>
      </c>
      <c r="K74" s="19" t="s">
        <v>38</v>
      </c>
      <c r="L74" s="18">
        <v>6709</v>
      </c>
      <c r="M74" s="18"/>
      <c r="N74" s="21"/>
      <c r="O74" s="21"/>
      <c r="P74" s="11"/>
      <c r="Q74" s="11"/>
      <c r="R74" s="11"/>
      <c r="S74" s="15"/>
      <c r="T74" s="16"/>
    </row>
    <row r="75" spans="1:20" s="17" customFormat="1" ht="75.75" customHeight="1">
      <c r="A75" s="21" t="s">
        <v>183</v>
      </c>
      <c r="B75" s="12">
        <v>45782</v>
      </c>
      <c r="C75" s="18" t="s">
        <v>270</v>
      </c>
      <c r="D75" s="19" t="s">
        <v>278</v>
      </c>
      <c r="E75" s="20" t="s">
        <v>299</v>
      </c>
      <c r="F75" s="20" t="s">
        <v>300</v>
      </c>
      <c r="G75" s="20" t="s">
        <v>301</v>
      </c>
      <c r="H75" s="19" t="s">
        <v>302</v>
      </c>
      <c r="I75" s="19" t="s">
        <v>275</v>
      </c>
      <c r="J75" s="19" t="s">
        <v>303</v>
      </c>
      <c r="K75" s="19" t="s">
        <v>38</v>
      </c>
      <c r="L75" s="18">
        <v>6727</v>
      </c>
      <c r="M75" s="18"/>
      <c r="N75" s="21"/>
      <c r="O75" s="21"/>
      <c r="P75" s="11"/>
      <c r="Q75" s="11"/>
      <c r="R75" s="11"/>
      <c r="S75" s="15"/>
      <c r="T75" s="16"/>
    </row>
    <row r="76" spans="1:20" s="17" customFormat="1" ht="75.75" customHeight="1">
      <c r="A76" s="21" t="s">
        <v>282</v>
      </c>
      <c r="B76" s="12">
        <v>45782</v>
      </c>
      <c r="C76" s="18" t="s">
        <v>270</v>
      </c>
      <c r="D76" s="19" t="s">
        <v>278</v>
      </c>
      <c r="E76" s="20" t="s">
        <v>304</v>
      </c>
      <c r="F76" s="20" t="s">
        <v>305</v>
      </c>
      <c r="G76" s="20" t="s">
        <v>306</v>
      </c>
      <c r="H76" s="19" t="s">
        <v>257</v>
      </c>
      <c r="I76" s="19" t="s">
        <v>275</v>
      </c>
      <c r="J76" s="19" t="s">
        <v>307</v>
      </c>
      <c r="K76" s="19" t="s">
        <v>38</v>
      </c>
      <c r="L76" s="18">
        <v>6686</v>
      </c>
      <c r="M76" s="18"/>
      <c r="N76" s="21"/>
      <c r="O76" s="21"/>
      <c r="P76" s="11"/>
      <c r="Q76" s="11"/>
      <c r="R76" s="11"/>
      <c r="S76" s="15"/>
      <c r="T76" s="16"/>
    </row>
    <row r="77" spans="1:20" s="17" customFormat="1" ht="75.75" customHeight="1">
      <c r="A77" s="21" t="s">
        <v>183</v>
      </c>
      <c r="B77" s="12">
        <v>45782</v>
      </c>
      <c r="C77" s="18" t="s">
        <v>270</v>
      </c>
      <c r="D77" s="19" t="s">
        <v>278</v>
      </c>
      <c r="E77" s="20" t="s">
        <v>308</v>
      </c>
      <c r="F77" s="20" t="s">
        <v>309</v>
      </c>
      <c r="G77" s="20" t="s">
        <v>310</v>
      </c>
      <c r="H77" s="19" t="s">
        <v>311</v>
      </c>
      <c r="I77" s="19" t="s">
        <v>275</v>
      </c>
      <c r="J77" s="19" t="s">
        <v>312</v>
      </c>
      <c r="K77" s="19" t="s">
        <v>38</v>
      </c>
      <c r="L77" s="18">
        <v>6725</v>
      </c>
      <c r="M77" s="18"/>
      <c r="N77" s="21"/>
      <c r="O77" s="21"/>
      <c r="P77" s="11"/>
      <c r="Q77" s="11"/>
      <c r="R77" s="11"/>
      <c r="S77" s="15"/>
      <c r="T77" s="16"/>
    </row>
    <row r="78" spans="1:20" s="17" customFormat="1" ht="75.75" customHeight="1">
      <c r="A78" s="21" t="s">
        <v>183</v>
      </c>
      <c r="B78" s="12">
        <v>45782</v>
      </c>
      <c r="C78" s="18" t="s">
        <v>270</v>
      </c>
      <c r="D78" s="19" t="s">
        <v>278</v>
      </c>
      <c r="E78" s="20" t="s">
        <v>313</v>
      </c>
      <c r="F78" s="20" t="s">
        <v>314</v>
      </c>
      <c r="G78" s="20" t="s">
        <v>315</v>
      </c>
      <c r="H78" s="19" t="s">
        <v>311</v>
      </c>
      <c r="I78" s="19" t="s">
        <v>275</v>
      </c>
      <c r="J78" s="19" t="s">
        <v>312</v>
      </c>
      <c r="K78" s="19" t="s">
        <v>38</v>
      </c>
      <c r="L78" s="18">
        <v>6726</v>
      </c>
      <c r="M78" s="18"/>
      <c r="N78" s="21"/>
      <c r="O78" s="21"/>
      <c r="P78" s="11"/>
      <c r="Q78" s="11"/>
      <c r="R78" s="11"/>
      <c r="S78" s="15"/>
      <c r="T78" s="16"/>
    </row>
    <row r="79" spans="1:20" s="17" customFormat="1" ht="75.75" customHeight="1">
      <c r="A79" s="21" t="s">
        <v>183</v>
      </c>
      <c r="B79" s="12">
        <v>45782</v>
      </c>
      <c r="C79" s="18" t="s">
        <v>270</v>
      </c>
      <c r="D79" s="19" t="s">
        <v>278</v>
      </c>
      <c r="E79" s="20" t="s">
        <v>316</v>
      </c>
      <c r="F79" s="20" t="s">
        <v>317</v>
      </c>
      <c r="G79" s="20" t="s">
        <v>318</v>
      </c>
      <c r="H79" s="19" t="s">
        <v>311</v>
      </c>
      <c r="I79" s="19" t="s">
        <v>319</v>
      </c>
      <c r="J79" s="19" t="s">
        <v>320</v>
      </c>
      <c r="K79" s="19" t="s">
        <v>38</v>
      </c>
      <c r="L79" s="18">
        <v>6727</v>
      </c>
      <c r="M79" s="18"/>
      <c r="N79" s="21"/>
      <c r="O79" s="21"/>
      <c r="P79" s="11"/>
      <c r="Q79" s="11"/>
      <c r="R79" s="11"/>
      <c r="S79" s="15"/>
      <c r="T79" s="16"/>
    </row>
    <row r="80" spans="1:20" s="17" customFormat="1" ht="75.75" customHeight="1">
      <c r="A80" s="21" t="s">
        <v>282</v>
      </c>
      <c r="B80" s="12">
        <v>45782</v>
      </c>
      <c r="C80" s="18" t="s">
        <v>270</v>
      </c>
      <c r="D80" s="19" t="s">
        <v>278</v>
      </c>
      <c r="E80" s="20" t="s">
        <v>321</v>
      </c>
      <c r="F80" s="20" t="s">
        <v>322</v>
      </c>
      <c r="G80" s="20" t="s">
        <v>323</v>
      </c>
      <c r="H80" s="19" t="s">
        <v>324</v>
      </c>
      <c r="I80" s="19" t="s">
        <v>275</v>
      </c>
      <c r="J80" s="19" t="s">
        <v>325</v>
      </c>
      <c r="K80" s="19" t="s">
        <v>38</v>
      </c>
      <c r="L80" s="18">
        <v>6646</v>
      </c>
      <c r="M80" s="18"/>
      <c r="N80" s="21"/>
      <c r="O80" s="21"/>
      <c r="P80" s="11"/>
      <c r="Q80" s="11"/>
      <c r="R80" s="11"/>
      <c r="S80" s="15"/>
      <c r="T80" s="16"/>
    </row>
    <row r="81" spans="1:20" s="17" customFormat="1" ht="75.75" customHeight="1">
      <c r="A81" s="21" t="s">
        <v>282</v>
      </c>
      <c r="B81" s="12">
        <v>45782</v>
      </c>
      <c r="C81" s="18" t="s">
        <v>270</v>
      </c>
      <c r="D81" s="19" t="s">
        <v>278</v>
      </c>
      <c r="E81" s="20" t="s">
        <v>326</v>
      </c>
      <c r="F81" s="20" t="s">
        <v>327</v>
      </c>
      <c r="G81" s="20" t="s">
        <v>328</v>
      </c>
      <c r="H81" s="19" t="s">
        <v>324</v>
      </c>
      <c r="I81" s="19" t="s">
        <v>275</v>
      </c>
      <c r="J81" s="19" t="s">
        <v>325</v>
      </c>
      <c r="K81" s="19" t="s">
        <v>38</v>
      </c>
      <c r="L81" s="18">
        <v>6646</v>
      </c>
      <c r="M81" s="18"/>
      <c r="N81" s="21"/>
      <c r="O81" s="21"/>
      <c r="P81" s="11"/>
      <c r="Q81" s="11"/>
      <c r="R81" s="11"/>
      <c r="S81" s="15"/>
      <c r="T81" s="16"/>
    </row>
    <row r="82" spans="1:20" s="17" customFormat="1" ht="75.75" customHeight="1">
      <c r="A82" s="21" t="s">
        <v>282</v>
      </c>
      <c r="B82" s="12">
        <v>45782</v>
      </c>
      <c r="C82" s="13" t="s">
        <v>270</v>
      </c>
      <c r="D82" s="19" t="s">
        <v>278</v>
      </c>
      <c r="E82" s="20" t="s">
        <v>329</v>
      </c>
      <c r="F82" s="20" t="s">
        <v>330</v>
      </c>
      <c r="G82" s="20" t="s">
        <v>331</v>
      </c>
      <c r="H82" s="19" t="s">
        <v>324</v>
      </c>
      <c r="I82" s="19" t="s">
        <v>275</v>
      </c>
      <c r="J82" s="19" t="s">
        <v>325</v>
      </c>
      <c r="K82" s="19" t="s">
        <v>38</v>
      </c>
      <c r="L82" s="18">
        <v>6640</v>
      </c>
      <c r="M82" s="18"/>
      <c r="N82" s="21"/>
      <c r="O82" s="21"/>
      <c r="P82" s="11"/>
      <c r="Q82" s="11"/>
      <c r="R82" s="11"/>
      <c r="S82" s="15"/>
      <c r="T82" s="16"/>
    </row>
    <row r="83" spans="1:20" s="17" customFormat="1" ht="75.75" customHeight="1">
      <c r="A83" s="21" t="s">
        <v>183</v>
      </c>
      <c r="B83" s="12">
        <v>45782</v>
      </c>
      <c r="C83" s="13" t="s">
        <v>270</v>
      </c>
      <c r="D83" s="19" t="s">
        <v>278</v>
      </c>
      <c r="E83" s="20" t="s">
        <v>332</v>
      </c>
      <c r="F83" s="20" t="s">
        <v>333</v>
      </c>
      <c r="G83" s="20" t="s">
        <v>334</v>
      </c>
      <c r="H83" s="19" t="s">
        <v>324</v>
      </c>
      <c r="I83" s="19" t="s">
        <v>275</v>
      </c>
      <c r="J83" s="19" t="s">
        <v>335</v>
      </c>
      <c r="K83" s="19" t="s">
        <v>38</v>
      </c>
      <c r="L83" s="18">
        <v>6728</v>
      </c>
      <c r="M83" s="18"/>
      <c r="N83" s="21"/>
      <c r="O83" s="21"/>
      <c r="P83" s="11"/>
      <c r="Q83" s="11"/>
      <c r="R83" s="11"/>
      <c r="S83" s="15"/>
      <c r="T83" s="16"/>
    </row>
    <row r="84" spans="1:20" s="17" customFormat="1" ht="75.75" customHeight="1">
      <c r="A84" s="21" t="s">
        <v>183</v>
      </c>
      <c r="B84" s="12">
        <v>45782</v>
      </c>
      <c r="C84" s="13" t="s">
        <v>270</v>
      </c>
      <c r="D84" s="19" t="s">
        <v>278</v>
      </c>
      <c r="E84" s="20" t="s">
        <v>336</v>
      </c>
      <c r="F84" s="20" t="s">
        <v>337</v>
      </c>
      <c r="G84" s="20" t="s">
        <v>338</v>
      </c>
      <c r="H84" s="19" t="s">
        <v>324</v>
      </c>
      <c r="I84" s="19" t="s">
        <v>275</v>
      </c>
      <c r="J84" s="19" t="s">
        <v>335</v>
      </c>
      <c r="K84" s="19" t="s">
        <v>38</v>
      </c>
      <c r="L84" s="18">
        <v>6728</v>
      </c>
      <c r="M84" s="18"/>
      <c r="N84" s="21"/>
      <c r="O84" s="21"/>
      <c r="P84" s="11"/>
      <c r="Q84" s="11"/>
      <c r="R84" s="11"/>
      <c r="S84" s="15"/>
      <c r="T84" s="16"/>
    </row>
    <row r="85" spans="1:20" s="17" customFormat="1" ht="75.75" customHeight="1">
      <c r="A85" s="21" t="s">
        <v>183</v>
      </c>
      <c r="B85" s="12">
        <v>45782</v>
      </c>
      <c r="C85" s="18" t="s">
        <v>270</v>
      </c>
      <c r="D85" s="19" t="s">
        <v>278</v>
      </c>
      <c r="E85" s="20" t="s">
        <v>339</v>
      </c>
      <c r="F85" s="20" t="s">
        <v>340</v>
      </c>
      <c r="G85" s="20" t="s">
        <v>341</v>
      </c>
      <c r="H85" s="19" t="s">
        <v>257</v>
      </c>
      <c r="I85" s="19" t="s">
        <v>275</v>
      </c>
      <c r="J85" s="19" t="s">
        <v>342</v>
      </c>
      <c r="K85" s="19" t="s">
        <v>38</v>
      </c>
      <c r="L85" s="18">
        <v>6620</v>
      </c>
      <c r="M85" s="18"/>
      <c r="N85" s="21"/>
      <c r="O85" s="21"/>
      <c r="P85" s="11"/>
      <c r="Q85" s="11"/>
      <c r="R85" s="11"/>
      <c r="S85" s="15"/>
      <c r="T85" s="16"/>
    </row>
    <row r="86" spans="1:20" s="17" customFormat="1" ht="75.75" customHeight="1">
      <c r="A86" s="21" t="s">
        <v>183</v>
      </c>
      <c r="B86" s="12">
        <v>45782</v>
      </c>
      <c r="C86" s="18" t="s">
        <v>270</v>
      </c>
      <c r="D86" s="19" t="s">
        <v>278</v>
      </c>
      <c r="E86" s="20" t="s">
        <v>343</v>
      </c>
      <c r="F86" s="20" t="s">
        <v>344</v>
      </c>
      <c r="G86" s="20" t="s">
        <v>345</v>
      </c>
      <c r="H86" s="19" t="s">
        <v>324</v>
      </c>
      <c r="I86" s="19" t="s">
        <v>275</v>
      </c>
      <c r="J86" s="19" t="s">
        <v>325</v>
      </c>
      <c r="K86" s="19" t="s">
        <v>38</v>
      </c>
      <c r="L86" s="18">
        <v>6643</v>
      </c>
      <c r="M86" s="18"/>
      <c r="N86" s="21"/>
      <c r="O86" s="21"/>
      <c r="P86" s="11"/>
      <c r="Q86" s="11"/>
      <c r="R86" s="11"/>
      <c r="S86" s="15"/>
      <c r="T86" s="16"/>
    </row>
    <row r="87" spans="1:20" s="17" customFormat="1" ht="75.75" customHeight="1">
      <c r="A87" s="21" t="s">
        <v>183</v>
      </c>
      <c r="B87" s="12">
        <v>45782</v>
      </c>
      <c r="C87" s="18" t="s">
        <v>270</v>
      </c>
      <c r="D87" s="19" t="s">
        <v>278</v>
      </c>
      <c r="E87" s="20" t="s">
        <v>346</v>
      </c>
      <c r="F87" s="20" t="s">
        <v>347</v>
      </c>
      <c r="G87" s="20" t="s">
        <v>348</v>
      </c>
      <c r="H87" s="19" t="s">
        <v>257</v>
      </c>
      <c r="I87" s="19" t="s">
        <v>275</v>
      </c>
      <c r="J87" s="19" t="s">
        <v>312</v>
      </c>
      <c r="K87" s="19" t="s">
        <v>38</v>
      </c>
      <c r="L87" s="18">
        <v>6725</v>
      </c>
      <c r="M87" s="18"/>
      <c r="N87" s="21"/>
      <c r="O87" s="21"/>
      <c r="P87" s="11"/>
      <c r="Q87" s="11"/>
      <c r="R87" s="11"/>
      <c r="S87" s="15"/>
      <c r="T87" s="16"/>
    </row>
    <row r="88" spans="1:20" s="17" customFormat="1" ht="75.75" customHeight="1">
      <c r="A88" s="21" t="s">
        <v>282</v>
      </c>
      <c r="B88" s="12">
        <v>45782</v>
      </c>
      <c r="C88" s="18" t="s">
        <v>270</v>
      </c>
      <c r="D88" s="19" t="s">
        <v>278</v>
      </c>
      <c r="E88" s="20" t="s">
        <v>349</v>
      </c>
      <c r="F88" s="20" t="s">
        <v>350</v>
      </c>
      <c r="G88" s="20" t="s">
        <v>351</v>
      </c>
      <c r="H88" s="19" t="s">
        <v>257</v>
      </c>
      <c r="I88" s="19" t="s">
        <v>275</v>
      </c>
      <c r="J88" s="19" t="s">
        <v>312</v>
      </c>
      <c r="K88" s="19" t="s">
        <v>38</v>
      </c>
      <c r="L88" s="18">
        <v>6725</v>
      </c>
      <c r="M88" s="18"/>
      <c r="N88" s="21"/>
      <c r="O88" s="21"/>
      <c r="P88" s="11"/>
      <c r="Q88" s="11"/>
      <c r="R88" s="11"/>
      <c r="S88" s="15"/>
      <c r="T88" s="16"/>
    </row>
    <row r="89" spans="1:20" s="17" customFormat="1" ht="75.75" customHeight="1">
      <c r="A89" s="21" t="s">
        <v>183</v>
      </c>
      <c r="B89" s="12">
        <v>45782</v>
      </c>
      <c r="C89" s="18" t="s">
        <v>270</v>
      </c>
      <c r="D89" s="19" t="s">
        <v>278</v>
      </c>
      <c r="E89" s="20" t="s">
        <v>352</v>
      </c>
      <c r="F89" s="20" t="s">
        <v>353</v>
      </c>
      <c r="G89" s="20" t="s">
        <v>354</v>
      </c>
      <c r="H89" s="19" t="s">
        <v>257</v>
      </c>
      <c r="I89" s="19" t="s">
        <v>275</v>
      </c>
      <c r="J89" s="19" t="s">
        <v>355</v>
      </c>
      <c r="K89" s="19" t="s">
        <v>38</v>
      </c>
      <c r="L89" s="18">
        <v>6726</v>
      </c>
      <c r="M89" s="18"/>
      <c r="N89" s="21"/>
      <c r="O89" s="21"/>
      <c r="P89" s="11"/>
      <c r="Q89" s="11"/>
      <c r="R89" s="11"/>
      <c r="S89" s="15"/>
      <c r="T89" s="16"/>
    </row>
    <row r="90" spans="1:20" s="17" customFormat="1" ht="75.75" customHeight="1">
      <c r="A90" s="21" t="s">
        <v>183</v>
      </c>
      <c r="B90" s="12">
        <v>45782</v>
      </c>
      <c r="C90" s="18" t="s">
        <v>270</v>
      </c>
      <c r="D90" s="19" t="s">
        <v>278</v>
      </c>
      <c r="E90" s="20" t="s">
        <v>356</v>
      </c>
      <c r="F90" s="20" t="s">
        <v>357</v>
      </c>
      <c r="G90" s="20" t="s">
        <v>358</v>
      </c>
      <c r="H90" s="19" t="s">
        <v>257</v>
      </c>
      <c r="I90" s="19" t="s">
        <v>275</v>
      </c>
      <c r="J90" s="19" t="s">
        <v>355</v>
      </c>
      <c r="K90" s="19" t="s">
        <v>38</v>
      </c>
      <c r="L90" s="18">
        <v>6726</v>
      </c>
      <c r="M90" s="18"/>
      <c r="N90" s="21"/>
      <c r="O90" s="21"/>
      <c r="P90" s="11"/>
      <c r="Q90" s="11"/>
      <c r="R90" s="11"/>
      <c r="S90" s="15"/>
      <c r="T90" s="16"/>
    </row>
    <row r="91" spans="1:20" s="17" customFormat="1" ht="75.75" customHeight="1">
      <c r="A91" s="21" t="s">
        <v>183</v>
      </c>
      <c r="B91" s="12">
        <v>45782</v>
      </c>
      <c r="C91" s="18" t="s">
        <v>270</v>
      </c>
      <c r="D91" s="19" t="s">
        <v>278</v>
      </c>
      <c r="E91" s="20" t="s">
        <v>359</v>
      </c>
      <c r="F91" s="20" t="s">
        <v>360</v>
      </c>
      <c r="G91" s="20" t="s">
        <v>361</v>
      </c>
      <c r="H91" s="19" t="s">
        <v>257</v>
      </c>
      <c r="I91" s="19" t="s">
        <v>275</v>
      </c>
      <c r="J91" s="19" t="s">
        <v>355</v>
      </c>
      <c r="K91" s="19" t="s">
        <v>38</v>
      </c>
      <c r="L91" s="18">
        <v>6726</v>
      </c>
      <c r="M91" s="18"/>
      <c r="N91" s="21"/>
      <c r="O91" s="21"/>
      <c r="P91" s="11"/>
      <c r="Q91" s="11"/>
      <c r="R91" s="11"/>
      <c r="S91" s="15"/>
      <c r="T91" s="16"/>
    </row>
    <row r="92" spans="1:20" s="17" customFormat="1" ht="75.75" customHeight="1">
      <c r="A92" s="21" t="s">
        <v>183</v>
      </c>
      <c r="B92" s="12">
        <v>45782</v>
      </c>
      <c r="C92" s="18" t="s">
        <v>270</v>
      </c>
      <c r="D92" s="19" t="s">
        <v>278</v>
      </c>
      <c r="E92" s="20" t="s">
        <v>362</v>
      </c>
      <c r="F92" s="20" t="s">
        <v>363</v>
      </c>
      <c r="G92" s="20" t="s">
        <v>364</v>
      </c>
      <c r="H92" s="19" t="s">
        <v>257</v>
      </c>
      <c r="I92" s="19" t="s">
        <v>275</v>
      </c>
      <c r="J92" s="19" t="s">
        <v>355</v>
      </c>
      <c r="K92" s="19" t="s">
        <v>38</v>
      </c>
      <c r="L92" s="18">
        <v>6725</v>
      </c>
      <c r="M92" s="18"/>
      <c r="N92" s="21"/>
      <c r="O92" s="21"/>
      <c r="P92" s="11"/>
      <c r="Q92" s="11"/>
      <c r="R92" s="11"/>
      <c r="S92" s="15"/>
      <c r="T92" s="16"/>
    </row>
    <row r="93" spans="1:20" s="17" customFormat="1" ht="75.75" customHeight="1">
      <c r="A93" s="21" t="s">
        <v>183</v>
      </c>
      <c r="B93" s="12">
        <v>45782</v>
      </c>
      <c r="C93" s="18" t="s">
        <v>270</v>
      </c>
      <c r="D93" s="19" t="s">
        <v>278</v>
      </c>
      <c r="E93" s="20" t="s">
        <v>365</v>
      </c>
      <c r="F93" s="20" t="s">
        <v>366</v>
      </c>
      <c r="G93" s="20" t="s">
        <v>367</v>
      </c>
      <c r="H93" s="19" t="s">
        <v>257</v>
      </c>
      <c r="I93" s="19" t="s">
        <v>275</v>
      </c>
      <c r="J93" s="19" t="s">
        <v>355</v>
      </c>
      <c r="K93" s="19" t="s">
        <v>38</v>
      </c>
      <c r="L93" s="18">
        <v>6725</v>
      </c>
      <c r="M93" s="18"/>
      <c r="N93" s="21"/>
      <c r="O93" s="21"/>
      <c r="P93" s="11"/>
      <c r="Q93" s="11"/>
      <c r="R93" s="11"/>
      <c r="S93" s="15"/>
      <c r="T93" s="16"/>
    </row>
    <row r="94" spans="1:20" s="17" customFormat="1" ht="75.75" customHeight="1">
      <c r="A94" s="21" t="s">
        <v>183</v>
      </c>
      <c r="B94" s="12">
        <v>45782</v>
      </c>
      <c r="C94" s="18" t="s">
        <v>270</v>
      </c>
      <c r="D94" s="19" t="s">
        <v>278</v>
      </c>
      <c r="E94" s="20" t="s">
        <v>368</v>
      </c>
      <c r="F94" s="20" t="s">
        <v>369</v>
      </c>
      <c r="G94" s="20" t="s">
        <v>370</v>
      </c>
      <c r="H94" s="19" t="s">
        <v>302</v>
      </c>
      <c r="I94" s="19"/>
      <c r="J94" s="19"/>
      <c r="K94" s="19" t="s">
        <v>38</v>
      </c>
      <c r="L94" s="18">
        <v>6620</v>
      </c>
      <c r="M94" s="18"/>
      <c r="N94" s="21"/>
      <c r="O94" s="21"/>
      <c r="P94" s="11"/>
      <c r="Q94" s="11"/>
      <c r="R94" s="11"/>
      <c r="S94" s="15"/>
      <c r="T94" s="16"/>
    </row>
    <row r="95" spans="1:20" s="17" customFormat="1" ht="75.75" customHeight="1">
      <c r="A95" s="21" t="s">
        <v>183</v>
      </c>
      <c r="B95" s="12">
        <v>45782</v>
      </c>
      <c r="C95" s="18" t="s">
        <v>270</v>
      </c>
      <c r="D95" s="19" t="s">
        <v>278</v>
      </c>
      <c r="E95" s="20" t="s">
        <v>371</v>
      </c>
      <c r="F95" s="20" t="s">
        <v>372</v>
      </c>
      <c r="G95" s="20" t="s">
        <v>373</v>
      </c>
      <c r="H95" s="19" t="s">
        <v>324</v>
      </c>
      <c r="I95" s="19" t="s">
        <v>275</v>
      </c>
      <c r="J95" s="19" t="s">
        <v>374</v>
      </c>
      <c r="K95" s="19" t="s">
        <v>38</v>
      </c>
      <c r="L95" s="18">
        <v>6724</v>
      </c>
      <c r="M95" s="18"/>
      <c r="N95" s="21"/>
      <c r="O95" s="21"/>
      <c r="P95" s="11"/>
      <c r="Q95" s="11"/>
      <c r="R95" s="11"/>
      <c r="S95" s="15"/>
      <c r="T95" s="16"/>
    </row>
    <row r="96" spans="1:20" s="17" customFormat="1" ht="75.75" customHeight="1">
      <c r="A96" s="21" t="s">
        <v>183</v>
      </c>
      <c r="B96" s="12">
        <v>45782</v>
      </c>
      <c r="C96" s="18" t="s">
        <v>270</v>
      </c>
      <c r="D96" s="19" t="s">
        <v>278</v>
      </c>
      <c r="E96" s="20" t="s">
        <v>375</v>
      </c>
      <c r="F96" s="20" t="s">
        <v>376</v>
      </c>
      <c r="G96" s="20" t="s">
        <v>377</v>
      </c>
      <c r="H96" s="19" t="s">
        <v>324</v>
      </c>
      <c r="I96" s="19" t="s">
        <v>275</v>
      </c>
      <c r="J96" s="19" t="s">
        <v>374</v>
      </c>
      <c r="K96" s="19" t="s">
        <v>38</v>
      </c>
      <c r="L96" s="18">
        <v>6724</v>
      </c>
      <c r="M96" s="18"/>
      <c r="N96" s="21"/>
      <c r="O96" s="21"/>
      <c r="P96" s="11"/>
      <c r="Q96" s="11"/>
      <c r="R96" s="11"/>
      <c r="S96" s="15"/>
      <c r="T96" s="16"/>
    </row>
    <row r="97" spans="1:20" s="17" customFormat="1" ht="75.75" customHeight="1">
      <c r="A97" s="21" t="s">
        <v>183</v>
      </c>
      <c r="B97" s="12">
        <v>45782</v>
      </c>
      <c r="C97" s="18" t="s">
        <v>270</v>
      </c>
      <c r="D97" s="19" t="s">
        <v>278</v>
      </c>
      <c r="E97" s="20" t="s">
        <v>378</v>
      </c>
      <c r="F97" s="20" t="s">
        <v>379</v>
      </c>
      <c r="G97" s="20" t="s">
        <v>380</v>
      </c>
      <c r="H97" s="19" t="s">
        <v>257</v>
      </c>
      <c r="I97" s="19" t="s">
        <v>275</v>
      </c>
      <c r="J97" s="19" t="s">
        <v>320</v>
      </c>
      <c r="K97" s="19" t="s">
        <v>38</v>
      </c>
      <c r="L97" s="18">
        <v>6695</v>
      </c>
      <c r="M97" s="18"/>
      <c r="N97" s="21"/>
      <c r="O97" s="21"/>
      <c r="P97" s="11"/>
      <c r="Q97" s="11"/>
      <c r="R97" s="11"/>
      <c r="S97" s="15"/>
      <c r="T97" s="16"/>
    </row>
    <row r="98" spans="1:20" s="17" customFormat="1" ht="75.75" customHeight="1">
      <c r="A98" s="21" t="s">
        <v>183</v>
      </c>
      <c r="B98" s="12">
        <v>45782</v>
      </c>
      <c r="C98" s="18" t="s">
        <v>270</v>
      </c>
      <c r="D98" s="19" t="s">
        <v>278</v>
      </c>
      <c r="E98" s="20" t="s">
        <v>381</v>
      </c>
      <c r="F98" s="20" t="s">
        <v>382</v>
      </c>
      <c r="G98" s="20" t="s">
        <v>383</v>
      </c>
      <c r="H98" s="19" t="s">
        <v>257</v>
      </c>
      <c r="I98" s="19" t="s">
        <v>275</v>
      </c>
      <c r="J98" s="19" t="s">
        <v>325</v>
      </c>
      <c r="K98" s="19" t="s">
        <v>38</v>
      </c>
      <c r="L98" s="18">
        <v>6686</v>
      </c>
      <c r="M98" s="18"/>
      <c r="N98" s="21"/>
      <c r="O98" s="21"/>
      <c r="P98" s="11"/>
      <c r="Q98" s="11"/>
      <c r="R98" s="11"/>
      <c r="S98" s="15"/>
      <c r="T98" s="16"/>
    </row>
    <row r="99" spans="1:20" s="17" customFormat="1" ht="75.75" customHeight="1">
      <c r="A99" s="21" t="s">
        <v>183</v>
      </c>
      <c r="B99" s="12">
        <v>45782</v>
      </c>
      <c r="C99" s="18" t="s">
        <v>270</v>
      </c>
      <c r="D99" s="19" t="s">
        <v>278</v>
      </c>
      <c r="E99" s="20" t="s">
        <v>384</v>
      </c>
      <c r="F99" s="20" t="s">
        <v>385</v>
      </c>
      <c r="G99" s="20" t="s">
        <v>386</v>
      </c>
      <c r="H99" s="19" t="s">
        <v>387</v>
      </c>
      <c r="I99" s="19" t="s">
        <v>275</v>
      </c>
      <c r="J99" s="19" t="s">
        <v>325</v>
      </c>
      <c r="K99" s="19" t="s">
        <v>38</v>
      </c>
      <c r="L99" s="18">
        <v>6686</v>
      </c>
      <c r="M99" s="18"/>
      <c r="N99" s="21"/>
      <c r="O99" s="21"/>
      <c r="P99" s="11"/>
      <c r="Q99" s="11"/>
      <c r="R99" s="11"/>
      <c r="S99" s="15"/>
      <c r="T99" s="16"/>
    </row>
    <row r="100" spans="1:20" s="17" customFormat="1" ht="75.75" customHeight="1">
      <c r="A100" s="21" t="s">
        <v>183</v>
      </c>
      <c r="B100" s="12">
        <v>45782</v>
      </c>
      <c r="C100" s="18" t="s">
        <v>270</v>
      </c>
      <c r="D100" s="19" t="s">
        <v>278</v>
      </c>
      <c r="E100" s="20" t="s">
        <v>388</v>
      </c>
      <c r="F100" s="20" t="s">
        <v>389</v>
      </c>
      <c r="G100" s="20" t="s">
        <v>390</v>
      </c>
      <c r="H100" s="19" t="s">
        <v>391</v>
      </c>
      <c r="I100" s="19" t="s">
        <v>275</v>
      </c>
      <c r="J100" s="19" t="s">
        <v>392</v>
      </c>
      <c r="K100" s="19" t="s">
        <v>38</v>
      </c>
      <c r="L100" s="18">
        <v>6686</v>
      </c>
      <c r="M100" s="18"/>
      <c r="N100" s="21"/>
      <c r="O100" s="21"/>
      <c r="P100" s="11"/>
      <c r="Q100" s="11"/>
      <c r="R100" s="11"/>
      <c r="S100" s="15"/>
      <c r="T100" s="16"/>
    </row>
    <row r="101" spans="1:20" s="17" customFormat="1" ht="75.75" customHeight="1">
      <c r="A101" s="21" t="s">
        <v>183</v>
      </c>
      <c r="B101" s="12">
        <v>45782</v>
      </c>
      <c r="C101" s="18" t="s">
        <v>270</v>
      </c>
      <c r="D101" s="19" t="s">
        <v>278</v>
      </c>
      <c r="E101" s="20" t="s">
        <v>393</v>
      </c>
      <c r="F101" s="20" t="s">
        <v>394</v>
      </c>
      <c r="G101" s="20" t="s">
        <v>395</v>
      </c>
      <c r="H101" s="19" t="s">
        <v>311</v>
      </c>
      <c r="I101" s="19" t="s">
        <v>396</v>
      </c>
      <c r="J101" s="19" t="s">
        <v>320</v>
      </c>
      <c r="K101" s="19" t="s">
        <v>38</v>
      </c>
      <c r="L101" s="18">
        <v>6727</v>
      </c>
      <c r="M101" s="18"/>
      <c r="N101" s="21"/>
      <c r="O101" s="21"/>
      <c r="P101" s="11"/>
      <c r="Q101" s="11"/>
      <c r="R101" s="11"/>
      <c r="S101" s="15"/>
      <c r="T101" s="16"/>
    </row>
    <row r="102" spans="1:20" s="17" customFormat="1" ht="75.75" customHeight="1">
      <c r="A102" s="21" t="s">
        <v>183</v>
      </c>
      <c r="B102" s="12">
        <v>45782</v>
      </c>
      <c r="C102" s="18" t="s">
        <v>270</v>
      </c>
      <c r="D102" s="19" t="s">
        <v>278</v>
      </c>
      <c r="E102" s="20" t="s">
        <v>397</v>
      </c>
      <c r="F102" s="20" t="s">
        <v>398</v>
      </c>
      <c r="G102" s="20" t="s">
        <v>399</v>
      </c>
      <c r="H102" s="19" t="s">
        <v>400</v>
      </c>
      <c r="I102" s="19" t="s">
        <v>401</v>
      </c>
      <c r="J102" s="19" t="s">
        <v>312</v>
      </c>
      <c r="K102" s="19" t="s">
        <v>38</v>
      </c>
      <c r="L102" s="18">
        <v>6727</v>
      </c>
      <c r="M102" s="18"/>
      <c r="N102" s="21"/>
      <c r="O102" s="21"/>
      <c r="P102" s="11"/>
      <c r="Q102" s="11"/>
      <c r="R102" s="11"/>
      <c r="S102" s="15"/>
      <c r="T102" s="16"/>
    </row>
    <row r="103" spans="1:20" s="17" customFormat="1" ht="75.75" customHeight="1">
      <c r="A103" s="21" t="s">
        <v>183</v>
      </c>
      <c r="B103" s="12">
        <v>45782</v>
      </c>
      <c r="C103" s="18" t="s">
        <v>270</v>
      </c>
      <c r="D103" s="19" t="s">
        <v>278</v>
      </c>
      <c r="E103" s="20" t="s">
        <v>402</v>
      </c>
      <c r="F103" s="20" t="s">
        <v>403</v>
      </c>
      <c r="G103" s="20" t="s">
        <v>404</v>
      </c>
      <c r="H103" s="19" t="s">
        <v>405</v>
      </c>
      <c r="I103" s="19"/>
      <c r="J103" s="19"/>
      <c r="K103" s="19" t="s">
        <v>38</v>
      </c>
      <c r="L103" s="18">
        <v>6727</v>
      </c>
      <c r="M103" s="18"/>
      <c r="N103" s="21"/>
      <c r="O103" s="21"/>
      <c r="P103" s="11"/>
      <c r="Q103" s="11"/>
      <c r="R103" s="11"/>
      <c r="S103" s="15"/>
      <c r="T103" s="16"/>
    </row>
    <row r="104" spans="1:20" s="17" customFormat="1" ht="75.75" customHeight="1">
      <c r="A104" s="21" t="s">
        <v>183</v>
      </c>
      <c r="B104" s="12">
        <v>45782</v>
      </c>
      <c r="C104" s="18" t="s">
        <v>270</v>
      </c>
      <c r="D104" s="19" t="s">
        <v>278</v>
      </c>
      <c r="E104" s="20" t="s">
        <v>406</v>
      </c>
      <c r="F104" s="20" t="s">
        <v>407</v>
      </c>
      <c r="G104" s="20" t="s">
        <v>408</v>
      </c>
      <c r="H104" s="19" t="s">
        <v>400</v>
      </c>
      <c r="I104" s="19" t="s">
        <v>275</v>
      </c>
      <c r="J104" s="19" t="s">
        <v>312</v>
      </c>
      <c r="K104" s="19" t="s">
        <v>38</v>
      </c>
      <c r="L104" s="18">
        <v>6727</v>
      </c>
      <c r="M104" s="18"/>
      <c r="N104" s="21"/>
      <c r="O104" s="21"/>
      <c r="P104" s="11"/>
      <c r="Q104" s="11"/>
      <c r="R104" s="11"/>
      <c r="S104" s="15"/>
      <c r="T104" s="16"/>
    </row>
    <row r="105" spans="1:20" s="17" customFormat="1" ht="75.75" customHeight="1">
      <c r="A105" s="21" t="s">
        <v>183</v>
      </c>
      <c r="B105" s="12">
        <v>45782</v>
      </c>
      <c r="C105" s="18" t="s">
        <v>270</v>
      </c>
      <c r="D105" s="19" t="s">
        <v>278</v>
      </c>
      <c r="E105" s="20" t="s">
        <v>409</v>
      </c>
      <c r="F105" s="20" t="s">
        <v>410</v>
      </c>
      <c r="G105" s="20" t="s">
        <v>411</v>
      </c>
      <c r="H105" s="19" t="s">
        <v>257</v>
      </c>
      <c r="I105" s="19" t="s">
        <v>275</v>
      </c>
      <c r="J105" s="19" t="s">
        <v>412</v>
      </c>
      <c r="K105" s="19" t="s">
        <v>294</v>
      </c>
      <c r="L105" s="18">
        <v>6724</v>
      </c>
      <c r="M105" s="11"/>
      <c r="N105" s="21"/>
      <c r="O105" s="21"/>
      <c r="P105" s="11"/>
      <c r="Q105" s="11"/>
      <c r="R105" s="11"/>
      <c r="S105" s="15"/>
      <c r="T105" s="16"/>
    </row>
    <row r="106" spans="1:20" s="17" customFormat="1" ht="75.75" customHeight="1">
      <c r="A106" s="21" t="s">
        <v>183</v>
      </c>
      <c r="B106" s="12">
        <v>45782</v>
      </c>
      <c r="C106" s="18" t="s">
        <v>270</v>
      </c>
      <c r="D106" s="19" t="s">
        <v>278</v>
      </c>
      <c r="E106" s="20" t="s">
        <v>413</v>
      </c>
      <c r="F106" s="20" t="s">
        <v>414</v>
      </c>
      <c r="G106" s="20" t="s">
        <v>415</v>
      </c>
      <c r="H106" s="19" t="s">
        <v>387</v>
      </c>
      <c r="I106" s="19" t="s">
        <v>275</v>
      </c>
      <c r="J106" s="19" t="s">
        <v>312</v>
      </c>
      <c r="K106" s="19" t="s">
        <v>38</v>
      </c>
      <c r="L106" s="18">
        <v>6727</v>
      </c>
      <c r="M106" s="11"/>
      <c r="N106" s="21"/>
      <c r="O106" s="21"/>
      <c r="P106" s="11"/>
      <c r="Q106" s="11"/>
      <c r="R106" s="11"/>
      <c r="S106" s="15"/>
      <c r="T106" s="16"/>
    </row>
    <row r="107" spans="1:20" s="17" customFormat="1" ht="75.75" customHeight="1">
      <c r="A107" s="21" t="s">
        <v>183</v>
      </c>
      <c r="B107" s="12">
        <v>45782</v>
      </c>
      <c r="C107" s="18" t="s">
        <v>270</v>
      </c>
      <c r="D107" s="19" t="s">
        <v>278</v>
      </c>
      <c r="E107" s="20" t="s">
        <v>416</v>
      </c>
      <c r="F107" s="20" t="s">
        <v>417</v>
      </c>
      <c r="G107" s="20" t="s">
        <v>418</v>
      </c>
      <c r="H107" s="19" t="s">
        <v>263</v>
      </c>
      <c r="I107" s="19" t="s">
        <v>419</v>
      </c>
      <c r="J107" s="19"/>
      <c r="K107" s="19" t="s">
        <v>38</v>
      </c>
      <c r="L107" s="18">
        <v>6658</v>
      </c>
      <c r="M107" s="11"/>
      <c r="N107" s="21"/>
      <c r="O107" s="21"/>
      <c r="P107" s="11"/>
      <c r="Q107" s="11"/>
      <c r="R107" s="11"/>
      <c r="S107" s="15"/>
      <c r="T107" s="16"/>
    </row>
    <row r="108" spans="1:20" s="17" customFormat="1" ht="75.75" customHeight="1">
      <c r="A108" s="21" t="s">
        <v>183</v>
      </c>
      <c r="B108" s="12">
        <v>45782</v>
      </c>
      <c r="C108" s="18" t="s">
        <v>270</v>
      </c>
      <c r="D108" s="19" t="s">
        <v>278</v>
      </c>
      <c r="E108" s="20" t="s">
        <v>420</v>
      </c>
      <c r="F108" s="20" t="s">
        <v>421</v>
      </c>
      <c r="G108" s="20" t="s">
        <v>422</v>
      </c>
      <c r="H108" s="19" t="s">
        <v>257</v>
      </c>
      <c r="I108" s="19" t="s">
        <v>275</v>
      </c>
      <c r="J108" s="19" t="s">
        <v>423</v>
      </c>
      <c r="K108" s="19" t="s">
        <v>38</v>
      </c>
      <c r="L108" s="18">
        <v>6704</v>
      </c>
      <c r="M108" s="11"/>
      <c r="N108" s="21"/>
      <c r="O108" s="21"/>
      <c r="P108" s="11"/>
      <c r="Q108" s="11"/>
      <c r="R108" s="11"/>
      <c r="S108" s="15"/>
      <c r="T108" s="16"/>
    </row>
    <row r="109" spans="1:20" s="17" customFormat="1" ht="75.75" customHeight="1">
      <c r="A109" s="21" t="s">
        <v>183</v>
      </c>
      <c r="B109" s="12">
        <v>45782</v>
      </c>
      <c r="C109" s="18" t="s">
        <v>270</v>
      </c>
      <c r="D109" s="19" t="s">
        <v>278</v>
      </c>
      <c r="E109" s="20" t="s">
        <v>424</v>
      </c>
      <c r="F109" s="20" t="s">
        <v>425</v>
      </c>
      <c r="G109" s="20" t="s">
        <v>426</v>
      </c>
      <c r="H109" s="19" t="s">
        <v>286</v>
      </c>
      <c r="I109" s="19" t="s">
        <v>275</v>
      </c>
      <c r="J109" s="19" t="s">
        <v>425</v>
      </c>
      <c r="K109" s="19" t="s">
        <v>38</v>
      </c>
      <c r="L109" s="18">
        <v>6709</v>
      </c>
      <c r="M109" s="11"/>
      <c r="N109" s="21"/>
      <c r="O109" s="21"/>
      <c r="P109" s="11"/>
      <c r="Q109" s="11"/>
      <c r="R109" s="11"/>
      <c r="S109" s="15"/>
      <c r="T109" s="16"/>
    </row>
    <row r="110" spans="1:20" s="17" customFormat="1" ht="75.75" customHeight="1">
      <c r="A110" s="21" t="s">
        <v>183</v>
      </c>
      <c r="B110" s="12">
        <v>45782</v>
      </c>
      <c r="C110" s="13" t="s">
        <v>270</v>
      </c>
      <c r="D110" s="19" t="s">
        <v>278</v>
      </c>
      <c r="E110" s="20" t="s">
        <v>427</v>
      </c>
      <c r="F110" s="20" t="s">
        <v>428</v>
      </c>
      <c r="G110" s="20" t="s">
        <v>429</v>
      </c>
      <c r="H110" s="19" t="s">
        <v>302</v>
      </c>
      <c r="I110" s="19"/>
      <c r="J110" s="19"/>
      <c r="K110" s="19" t="s">
        <v>38</v>
      </c>
      <c r="L110" s="18">
        <v>6617</v>
      </c>
      <c r="M110" s="11"/>
      <c r="N110" s="21"/>
      <c r="O110" s="21"/>
      <c r="P110" s="11"/>
      <c r="Q110" s="11"/>
      <c r="R110" s="11"/>
      <c r="S110" s="15"/>
      <c r="T110" s="16"/>
    </row>
    <row r="111" spans="1:20" s="17" customFormat="1" ht="75.75" customHeight="1">
      <c r="A111" s="21" t="s">
        <v>183</v>
      </c>
      <c r="B111" s="12">
        <v>45782</v>
      </c>
      <c r="C111" s="13" t="s">
        <v>270</v>
      </c>
      <c r="D111" s="19" t="s">
        <v>278</v>
      </c>
      <c r="E111" s="20" t="s">
        <v>430</v>
      </c>
      <c r="F111" s="20" t="s">
        <v>320</v>
      </c>
      <c r="G111" s="20" t="s">
        <v>431</v>
      </c>
      <c r="H111" s="19" t="s">
        <v>257</v>
      </c>
      <c r="I111" s="19" t="s">
        <v>275</v>
      </c>
      <c r="J111" s="19" t="s">
        <v>320</v>
      </c>
      <c r="K111" s="19" t="s">
        <v>38</v>
      </c>
      <c r="L111" s="18">
        <v>6686</v>
      </c>
      <c r="M111" s="11"/>
      <c r="N111" s="21"/>
      <c r="O111" s="21"/>
      <c r="P111" s="11"/>
      <c r="Q111" s="11"/>
      <c r="R111" s="11"/>
      <c r="S111" s="15"/>
      <c r="T111" s="16"/>
    </row>
    <row r="112" spans="1:20" s="17" customFormat="1" ht="75.75" customHeight="1">
      <c r="A112" s="21" t="s">
        <v>183</v>
      </c>
      <c r="B112" s="12">
        <v>45782</v>
      </c>
      <c r="C112" s="13" t="s">
        <v>270</v>
      </c>
      <c r="D112" s="19" t="s">
        <v>278</v>
      </c>
      <c r="E112" s="20" t="s">
        <v>432</v>
      </c>
      <c r="F112" s="20" t="s">
        <v>335</v>
      </c>
      <c r="G112" s="20" t="s">
        <v>433</v>
      </c>
      <c r="H112" s="19" t="s">
        <v>257</v>
      </c>
      <c r="I112" s="19" t="s">
        <v>275</v>
      </c>
      <c r="J112" s="19" t="s">
        <v>335</v>
      </c>
      <c r="K112" s="19" t="s">
        <v>38</v>
      </c>
      <c r="L112" s="18">
        <v>6722</v>
      </c>
      <c r="M112" s="11"/>
      <c r="N112" s="21"/>
      <c r="O112" s="21"/>
      <c r="P112" s="11"/>
      <c r="Q112" s="11"/>
      <c r="R112" s="11"/>
      <c r="S112" s="15"/>
      <c r="T112" s="16"/>
    </row>
    <row r="113" spans="1:20" s="17" customFormat="1" ht="75.75" customHeight="1">
      <c r="A113" s="13" t="s">
        <v>183</v>
      </c>
      <c r="B113" s="12">
        <v>45782</v>
      </c>
      <c r="C113" s="13" t="s">
        <v>270</v>
      </c>
      <c r="D113" s="14" t="s">
        <v>278</v>
      </c>
      <c r="E113" s="14" t="s">
        <v>434</v>
      </c>
      <c r="F113" s="14" t="s">
        <v>435</v>
      </c>
      <c r="G113" s="14" t="s">
        <v>436</v>
      </c>
      <c r="H113" s="14" t="s">
        <v>437</v>
      </c>
      <c r="I113" s="14" t="s">
        <v>275</v>
      </c>
      <c r="J113" s="14" t="s">
        <v>438</v>
      </c>
      <c r="K113" s="14" t="s">
        <v>38</v>
      </c>
      <c r="L113" s="13">
        <v>6724</v>
      </c>
      <c r="M113" s="11"/>
      <c r="N113" s="21"/>
      <c r="O113" s="21"/>
      <c r="P113" s="11"/>
      <c r="Q113" s="11"/>
      <c r="R113" s="11"/>
      <c r="S113" s="15"/>
      <c r="T113" s="16"/>
    </row>
    <row r="114" spans="1:20" s="17" customFormat="1" ht="75.75" customHeight="1">
      <c r="A114" s="13" t="s">
        <v>183</v>
      </c>
      <c r="B114" s="12">
        <v>45782</v>
      </c>
      <c r="C114" s="13" t="s">
        <v>270</v>
      </c>
      <c r="D114" s="14" t="s">
        <v>278</v>
      </c>
      <c r="E114" s="14" t="s">
        <v>439</v>
      </c>
      <c r="F114" s="14" t="s">
        <v>440</v>
      </c>
      <c r="G114" s="14" t="s">
        <v>441</v>
      </c>
      <c r="H114" s="14" t="s">
        <v>442</v>
      </c>
      <c r="I114" s="14"/>
      <c r="J114" s="14" t="s">
        <v>443</v>
      </c>
      <c r="K114" s="14" t="s">
        <v>38</v>
      </c>
      <c r="L114" s="13">
        <v>6722</v>
      </c>
      <c r="M114" s="11"/>
      <c r="N114" s="21"/>
      <c r="O114" s="21"/>
      <c r="P114" s="11"/>
      <c r="Q114" s="11"/>
      <c r="R114" s="11"/>
      <c r="S114" s="15"/>
      <c r="T114" s="16"/>
    </row>
    <row r="115" spans="1:20" s="17" customFormat="1" ht="75.75" customHeight="1">
      <c r="A115" s="13" t="s">
        <v>183</v>
      </c>
      <c r="B115" s="12">
        <v>45782</v>
      </c>
      <c r="C115" s="13" t="s">
        <v>270</v>
      </c>
      <c r="D115" s="14" t="s">
        <v>278</v>
      </c>
      <c r="E115" s="14" t="s">
        <v>444</v>
      </c>
      <c r="F115" s="14" t="s">
        <v>445</v>
      </c>
      <c r="G115" s="14" t="s">
        <v>446</v>
      </c>
      <c r="H115" s="14" t="s">
        <v>257</v>
      </c>
      <c r="I115" s="14"/>
      <c r="J115" s="14" t="s">
        <v>307</v>
      </c>
      <c r="K115" s="14" t="s">
        <v>38</v>
      </c>
      <c r="L115" s="13">
        <v>6686</v>
      </c>
      <c r="M115" s="11"/>
      <c r="N115" s="21"/>
      <c r="O115" s="21"/>
      <c r="P115" s="11"/>
      <c r="Q115" s="11"/>
      <c r="R115" s="11"/>
      <c r="S115" s="15"/>
      <c r="T115" s="16"/>
    </row>
    <row r="116" spans="1:20" s="17" customFormat="1" ht="75.75" customHeight="1">
      <c r="A116" s="13" t="s">
        <v>183</v>
      </c>
      <c r="B116" s="12">
        <v>45782</v>
      </c>
      <c r="C116" s="13" t="s">
        <v>270</v>
      </c>
      <c r="D116" s="14" t="s">
        <v>278</v>
      </c>
      <c r="E116" s="14" t="s">
        <v>447</v>
      </c>
      <c r="F116" s="14" t="s">
        <v>448</v>
      </c>
      <c r="G116" s="14" t="s">
        <v>449</v>
      </c>
      <c r="H116" s="14" t="s">
        <v>311</v>
      </c>
      <c r="I116" s="14" t="s">
        <v>275</v>
      </c>
      <c r="J116" s="14" t="s">
        <v>320</v>
      </c>
      <c r="K116" s="14" t="s">
        <v>38</v>
      </c>
      <c r="L116" s="13">
        <v>6658</v>
      </c>
      <c r="M116" s="11"/>
      <c r="N116" s="21"/>
      <c r="O116" s="21"/>
      <c r="P116" s="11"/>
      <c r="Q116" s="11"/>
      <c r="R116" s="11"/>
      <c r="S116" s="15"/>
      <c r="T116" s="16"/>
    </row>
    <row r="117" spans="1:20" s="17" customFormat="1" ht="75.75" customHeight="1">
      <c r="A117" s="13" t="s">
        <v>183</v>
      </c>
      <c r="B117" s="12">
        <v>45782</v>
      </c>
      <c r="C117" s="13" t="s">
        <v>270</v>
      </c>
      <c r="D117" s="14" t="s">
        <v>278</v>
      </c>
      <c r="E117" s="14" t="s">
        <v>450</v>
      </c>
      <c r="F117" s="14" t="s">
        <v>451</v>
      </c>
      <c r="G117" s="14" t="s">
        <v>452</v>
      </c>
      <c r="H117" s="14" t="s">
        <v>257</v>
      </c>
      <c r="I117" s="14" t="s">
        <v>419</v>
      </c>
      <c r="J117" s="14" t="s">
        <v>419</v>
      </c>
      <c r="K117" s="14" t="s">
        <v>38</v>
      </c>
      <c r="L117" s="13">
        <v>6656</v>
      </c>
      <c r="M117" s="11"/>
      <c r="N117" s="21"/>
      <c r="O117" s="21"/>
      <c r="P117" s="11"/>
      <c r="Q117" s="11"/>
      <c r="R117" s="11"/>
      <c r="S117" s="15"/>
      <c r="T117" s="16"/>
    </row>
    <row r="118" spans="1:20" s="17" customFormat="1" ht="75.75" customHeight="1">
      <c r="A118" s="13" t="s">
        <v>183</v>
      </c>
      <c r="B118" s="12">
        <v>45782</v>
      </c>
      <c r="C118" s="13" t="s">
        <v>270</v>
      </c>
      <c r="D118" s="14" t="s">
        <v>278</v>
      </c>
      <c r="E118" s="14" t="s">
        <v>453</v>
      </c>
      <c r="F118" s="14" t="s">
        <v>454</v>
      </c>
      <c r="G118" s="14" t="s">
        <v>455</v>
      </c>
      <c r="H118" s="14" t="s">
        <v>437</v>
      </c>
      <c r="I118" s="14" t="s">
        <v>425</v>
      </c>
      <c r="J118" s="14"/>
      <c r="K118" s="14" t="s">
        <v>38</v>
      </c>
      <c r="L118" s="13">
        <v>6709</v>
      </c>
      <c r="M118" s="11"/>
      <c r="N118" s="21"/>
      <c r="O118" s="21"/>
      <c r="P118" s="11"/>
      <c r="Q118" s="11"/>
      <c r="R118" s="11"/>
      <c r="S118" s="15"/>
      <c r="T118" s="16"/>
    </row>
    <row r="119" spans="1:20" s="17" customFormat="1" ht="75.75" customHeight="1">
      <c r="A119" s="21" t="s">
        <v>183</v>
      </c>
      <c r="B119" s="12">
        <v>45782</v>
      </c>
      <c r="C119" s="13" t="s">
        <v>270</v>
      </c>
      <c r="D119" s="14" t="s">
        <v>278</v>
      </c>
      <c r="E119" s="14" t="s">
        <v>456</v>
      </c>
      <c r="F119" s="14" t="s">
        <v>457</v>
      </c>
      <c r="G119" s="14" t="s">
        <v>458</v>
      </c>
      <c r="H119" s="14" t="s">
        <v>387</v>
      </c>
      <c r="I119" s="14"/>
      <c r="J119" s="14"/>
      <c r="K119" s="14" t="s">
        <v>38</v>
      </c>
      <c r="L119" s="13">
        <v>6657</v>
      </c>
      <c r="M119" s="11"/>
      <c r="N119" s="21"/>
      <c r="O119" s="21"/>
      <c r="P119" s="11"/>
      <c r="Q119" s="11"/>
      <c r="R119" s="11"/>
      <c r="S119" s="15"/>
      <c r="T119" s="16"/>
    </row>
    <row r="120" spans="1:20" s="17" customFormat="1" ht="75.75" customHeight="1">
      <c r="A120" s="13" t="s">
        <v>183</v>
      </c>
      <c r="B120" s="12">
        <v>45782</v>
      </c>
      <c r="C120" s="13" t="s">
        <v>270</v>
      </c>
      <c r="D120" s="14" t="s">
        <v>278</v>
      </c>
      <c r="E120" s="14" t="s">
        <v>459</v>
      </c>
      <c r="F120" s="14" t="s">
        <v>460</v>
      </c>
      <c r="G120" s="14" t="s">
        <v>460</v>
      </c>
      <c r="H120" s="14" t="s">
        <v>257</v>
      </c>
      <c r="I120" s="14" t="s">
        <v>461</v>
      </c>
      <c r="J120" s="14" t="s">
        <v>275</v>
      </c>
      <c r="K120" s="14" t="s">
        <v>38</v>
      </c>
      <c r="L120" s="13">
        <v>6617</v>
      </c>
      <c r="M120" s="11"/>
      <c r="N120" s="21"/>
      <c r="O120" s="21"/>
      <c r="P120" s="11"/>
      <c r="Q120" s="11"/>
      <c r="R120" s="11"/>
      <c r="S120" s="15"/>
      <c r="T120" s="16"/>
    </row>
    <row r="121" spans="1:20" s="17" customFormat="1" ht="75.75" customHeight="1">
      <c r="A121" s="21" t="s">
        <v>183</v>
      </c>
      <c r="B121" s="12">
        <v>45782</v>
      </c>
      <c r="C121" s="13" t="s">
        <v>270</v>
      </c>
      <c r="D121" s="14" t="s">
        <v>462</v>
      </c>
      <c r="E121" s="14" t="s">
        <v>463</v>
      </c>
      <c r="F121" s="14" t="s">
        <v>464</v>
      </c>
      <c r="G121" s="14" t="s">
        <v>465</v>
      </c>
      <c r="H121" s="14" t="s">
        <v>185</v>
      </c>
      <c r="I121" s="14" t="s">
        <v>38</v>
      </c>
      <c r="J121" s="14"/>
      <c r="K121" s="14" t="s">
        <v>38</v>
      </c>
      <c r="L121" s="13">
        <v>6721</v>
      </c>
      <c r="M121" s="11"/>
      <c r="N121" s="21"/>
      <c r="O121" s="21"/>
      <c r="P121" s="11"/>
      <c r="Q121" s="11"/>
      <c r="R121" s="11"/>
      <c r="S121" s="15"/>
      <c r="T121" s="16"/>
    </row>
    <row r="122" spans="1:20" s="17" customFormat="1" ht="75.75" customHeight="1">
      <c r="A122" s="13" t="s">
        <v>183</v>
      </c>
      <c r="B122" s="12">
        <v>45782</v>
      </c>
      <c r="C122" s="13" t="s">
        <v>270</v>
      </c>
      <c r="D122" s="14" t="s">
        <v>462</v>
      </c>
      <c r="E122" s="14" t="s">
        <v>466</v>
      </c>
      <c r="F122" s="14" t="s">
        <v>467</v>
      </c>
      <c r="G122" s="14" t="s">
        <v>468</v>
      </c>
      <c r="H122" s="14" t="s">
        <v>257</v>
      </c>
      <c r="I122" s="14" t="s">
        <v>469</v>
      </c>
      <c r="J122" s="14" t="s">
        <v>470</v>
      </c>
      <c r="K122" s="14" t="s">
        <v>38</v>
      </c>
      <c r="L122" s="13">
        <v>6641</v>
      </c>
      <c r="M122" s="11"/>
      <c r="N122" s="21"/>
      <c r="O122" s="21"/>
      <c r="P122" s="11"/>
      <c r="Q122" s="11"/>
      <c r="R122" s="11"/>
      <c r="S122" s="15"/>
      <c r="T122" s="16"/>
    </row>
    <row r="123" spans="1:20" s="17" customFormat="1" ht="75.75" customHeight="1">
      <c r="A123" s="13" t="s">
        <v>81</v>
      </c>
      <c r="B123" s="12">
        <v>45782</v>
      </c>
      <c r="C123" s="13" t="s">
        <v>471</v>
      </c>
      <c r="D123" s="14" t="s">
        <v>278</v>
      </c>
      <c r="E123" s="14" t="s">
        <v>472</v>
      </c>
      <c r="F123" s="14" t="s">
        <v>473</v>
      </c>
      <c r="G123" s="14" t="s">
        <v>474</v>
      </c>
      <c r="H123" s="14" t="s">
        <v>185</v>
      </c>
      <c r="I123" s="14" t="s">
        <v>275</v>
      </c>
      <c r="J123" s="14" t="s">
        <v>303</v>
      </c>
      <c r="K123" s="14" t="s">
        <v>38</v>
      </c>
      <c r="L123" s="13">
        <v>6705</v>
      </c>
      <c r="M123" s="11" t="s">
        <v>193</v>
      </c>
      <c r="N123" s="21"/>
      <c r="O123" s="21"/>
      <c r="P123" s="11"/>
      <c r="Q123" s="11"/>
      <c r="R123" s="11"/>
      <c r="S123" s="15"/>
      <c r="T123" s="16"/>
    </row>
    <row r="124" spans="1:20" s="17" customFormat="1" ht="75.75" customHeight="1">
      <c r="A124" s="21" t="s">
        <v>81</v>
      </c>
      <c r="B124" s="12">
        <v>45782</v>
      </c>
      <c r="C124" s="13" t="s">
        <v>471</v>
      </c>
      <c r="D124" s="14" t="s">
        <v>278</v>
      </c>
      <c r="E124" s="14" t="s">
        <v>475</v>
      </c>
      <c r="F124" s="14" t="s">
        <v>476</v>
      </c>
      <c r="G124" s="14" t="s">
        <v>477</v>
      </c>
      <c r="H124" s="14" t="s">
        <v>302</v>
      </c>
      <c r="I124" s="14" t="s">
        <v>275</v>
      </c>
      <c r="J124" s="14" t="s">
        <v>335</v>
      </c>
      <c r="K124" s="14" t="s">
        <v>38</v>
      </c>
      <c r="L124" s="13">
        <v>6617</v>
      </c>
      <c r="M124" s="11" t="s">
        <v>193</v>
      </c>
      <c r="N124" s="21"/>
      <c r="O124" s="21"/>
      <c r="P124" s="11"/>
      <c r="Q124" s="11"/>
      <c r="R124" s="11"/>
      <c r="S124" s="15"/>
      <c r="T124" s="16"/>
    </row>
    <row r="125" spans="1:20" s="17" customFormat="1" ht="75.75" customHeight="1">
      <c r="A125" s="13" t="s">
        <v>81</v>
      </c>
      <c r="B125" s="12">
        <v>45782</v>
      </c>
      <c r="C125" s="13" t="s">
        <v>471</v>
      </c>
      <c r="D125" s="14" t="s">
        <v>278</v>
      </c>
      <c r="E125" s="14" t="s">
        <v>478</v>
      </c>
      <c r="F125" s="14" t="s">
        <v>479</v>
      </c>
      <c r="G125" s="14" t="s">
        <v>480</v>
      </c>
      <c r="H125" s="14" t="s">
        <v>257</v>
      </c>
      <c r="I125" s="14" t="s">
        <v>275</v>
      </c>
      <c r="J125" s="14" t="s">
        <v>425</v>
      </c>
      <c r="K125" s="14" t="s">
        <v>38</v>
      </c>
      <c r="L125" s="13">
        <v>6710</v>
      </c>
      <c r="M125" s="11" t="s">
        <v>193</v>
      </c>
      <c r="N125" s="21"/>
      <c r="O125" s="21"/>
      <c r="P125" s="11"/>
      <c r="Q125" s="11"/>
      <c r="R125" s="11"/>
      <c r="S125" s="15"/>
      <c r="T125" s="16"/>
    </row>
    <row r="126" spans="1:20" s="17" customFormat="1" ht="75.75" customHeight="1">
      <c r="A126" s="21" t="s">
        <v>81</v>
      </c>
      <c r="B126" s="12">
        <v>45782</v>
      </c>
      <c r="C126" s="13" t="s">
        <v>471</v>
      </c>
      <c r="D126" s="14" t="s">
        <v>278</v>
      </c>
      <c r="E126" s="14" t="s">
        <v>481</v>
      </c>
      <c r="F126" s="14" t="s">
        <v>482</v>
      </c>
      <c r="G126" s="14" t="s">
        <v>483</v>
      </c>
      <c r="H126" s="14" t="s">
        <v>257</v>
      </c>
      <c r="I126" s="14" t="s">
        <v>275</v>
      </c>
      <c r="J126" s="14" t="s">
        <v>335</v>
      </c>
      <c r="K126" s="14" t="s">
        <v>38</v>
      </c>
      <c r="L126" s="13">
        <v>6616</v>
      </c>
      <c r="M126" s="11" t="s">
        <v>193</v>
      </c>
      <c r="N126" s="21"/>
      <c r="O126" s="21"/>
      <c r="P126" s="11"/>
      <c r="Q126" s="11"/>
      <c r="R126" s="11"/>
      <c r="S126" s="15"/>
      <c r="T126" s="16"/>
    </row>
    <row r="127" spans="1:20" s="17" customFormat="1" ht="75.75" customHeight="1">
      <c r="A127" s="13" t="s">
        <v>81</v>
      </c>
      <c r="B127" s="12">
        <v>45782</v>
      </c>
      <c r="C127" s="13" t="s">
        <v>471</v>
      </c>
      <c r="D127" s="14" t="s">
        <v>278</v>
      </c>
      <c r="E127" s="14" t="s">
        <v>484</v>
      </c>
      <c r="F127" s="14" t="s">
        <v>485</v>
      </c>
      <c r="G127" s="14" t="s">
        <v>486</v>
      </c>
      <c r="H127" s="14" t="s">
        <v>387</v>
      </c>
      <c r="I127" s="14" t="s">
        <v>275</v>
      </c>
      <c r="J127" s="14" t="s">
        <v>487</v>
      </c>
      <c r="K127" s="14" t="s">
        <v>38</v>
      </c>
      <c r="L127" s="13">
        <v>6705</v>
      </c>
      <c r="M127" s="11" t="s">
        <v>193</v>
      </c>
      <c r="N127" s="21"/>
      <c r="O127" s="21"/>
      <c r="P127" s="11"/>
      <c r="Q127" s="11"/>
      <c r="R127" s="11"/>
      <c r="S127" s="15"/>
      <c r="T127" s="16"/>
    </row>
    <row r="128" spans="1:20" s="17" customFormat="1" ht="75.75" customHeight="1">
      <c r="A128" s="21" t="s">
        <v>81</v>
      </c>
      <c r="B128" s="12">
        <v>45782</v>
      </c>
      <c r="C128" s="13" t="s">
        <v>471</v>
      </c>
      <c r="D128" s="14" t="s">
        <v>278</v>
      </c>
      <c r="E128" s="14" t="s">
        <v>488</v>
      </c>
      <c r="F128" s="14" t="s">
        <v>489</v>
      </c>
      <c r="G128" s="14" t="s">
        <v>490</v>
      </c>
      <c r="H128" s="14" t="s">
        <v>324</v>
      </c>
      <c r="I128" s="14" t="s">
        <v>275</v>
      </c>
      <c r="J128" s="14" t="s">
        <v>325</v>
      </c>
      <c r="K128" s="14" t="s">
        <v>38</v>
      </c>
      <c r="L128" s="13">
        <v>6648</v>
      </c>
      <c r="M128" s="11" t="s">
        <v>193</v>
      </c>
      <c r="N128" s="21"/>
      <c r="O128" s="21"/>
      <c r="P128" s="11"/>
      <c r="Q128" s="11"/>
      <c r="R128" s="11"/>
      <c r="S128" s="15"/>
      <c r="T128" s="16"/>
    </row>
    <row r="129" spans="1:20" s="17" customFormat="1" ht="75.75" customHeight="1">
      <c r="A129" s="21" t="s">
        <v>81</v>
      </c>
      <c r="B129" s="12">
        <v>45782</v>
      </c>
      <c r="C129" s="13" t="s">
        <v>471</v>
      </c>
      <c r="D129" s="14" t="s">
        <v>278</v>
      </c>
      <c r="E129" s="14" t="s">
        <v>491</v>
      </c>
      <c r="F129" s="14" t="s">
        <v>492</v>
      </c>
      <c r="G129" s="14" t="s">
        <v>493</v>
      </c>
      <c r="H129" s="14" t="s">
        <v>257</v>
      </c>
      <c r="I129" s="14" t="s">
        <v>275</v>
      </c>
      <c r="J129" s="14" t="s">
        <v>312</v>
      </c>
      <c r="K129" s="14" t="s">
        <v>38</v>
      </c>
      <c r="L129" s="13">
        <v>6726</v>
      </c>
      <c r="M129" s="11" t="s">
        <v>193</v>
      </c>
      <c r="N129" s="21"/>
      <c r="O129" s="21"/>
      <c r="P129" s="11"/>
      <c r="Q129" s="11"/>
      <c r="R129" s="11"/>
      <c r="S129" s="15"/>
      <c r="T129" s="16"/>
    </row>
    <row r="130" spans="1:20" s="17" customFormat="1" ht="75.75" customHeight="1">
      <c r="A130" s="13" t="s">
        <v>81</v>
      </c>
      <c r="B130" s="12">
        <v>45782</v>
      </c>
      <c r="C130" s="13" t="s">
        <v>471</v>
      </c>
      <c r="D130" s="14" t="s">
        <v>278</v>
      </c>
      <c r="E130" s="14" t="s">
        <v>494</v>
      </c>
      <c r="F130" s="14" t="s">
        <v>495</v>
      </c>
      <c r="G130" s="14" t="s">
        <v>496</v>
      </c>
      <c r="H130" s="14" t="s">
        <v>257</v>
      </c>
      <c r="I130" s="14" t="s">
        <v>275</v>
      </c>
      <c r="J130" s="14" t="s">
        <v>497</v>
      </c>
      <c r="K130" s="14" t="s">
        <v>38</v>
      </c>
      <c r="L130" s="13">
        <v>6658</v>
      </c>
      <c r="M130" s="11" t="s">
        <v>193</v>
      </c>
      <c r="N130" s="21"/>
      <c r="O130" s="21"/>
      <c r="P130" s="11"/>
      <c r="Q130" s="11"/>
      <c r="R130" s="11"/>
      <c r="S130" s="15"/>
      <c r="T130" s="16"/>
    </row>
    <row r="131" spans="1:20" s="17" customFormat="1" ht="75.75" customHeight="1">
      <c r="A131" s="13" t="s">
        <v>81</v>
      </c>
      <c r="B131" s="12">
        <v>45782</v>
      </c>
      <c r="C131" s="13" t="s">
        <v>471</v>
      </c>
      <c r="D131" s="14" t="s">
        <v>278</v>
      </c>
      <c r="E131" s="14" t="s">
        <v>498</v>
      </c>
      <c r="F131" s="14" t="s">
        <v>499</v>
      </c>
      <c r="G131" s="14" t="s">
        <v>500</v>
      </c>
      <c r="H131" s="14" t="s">
        <v>185</v>
      </c>
      <c r="I131" s="14" t="s">
        <v>275</v>
      </c>
      <c r="J131" s="14" t="s">
        <v>374</v>
      </c>
      <c r="K131" s="14" t="s">
        <v>38</v>
      </c>
      <c r="L131" s="13">
        <v>6724</v>
      </c>
      <c r="M131" s="11" t="s">
        <v>193</v>
      </c>
      <c r="N131" s="21"/>
      <c r="O131" s="21"/>
      <c r="P131" s="11"/>
      <c r="Q131" s="11"/>
      <c r="R131" s="11"/>
      <c r="S131" s="15"/>
      <c r="T131" s="16"/>
    </row>
    <row r="132" spans="1:20" s="17" customFormat="1" ht="75.75" customHeight="1">
      <c r="A132" s="21" t="s">
        <v>81</v>
      </c>
      <c r="B132" s="12">
        <v>45782</v>
      </c>
      <c r="C132" s="13" t="s">
        <v>471</v>
      </c>
      <c r="D132" s="14" t="s">
        <v>278</v>
      </c>
      <c r="E132" s="14" t="s">
        <v>501</v>
      </c>
      <c r="F132" s="14" t="s">
        <v>502</v>
      </c>
      <c r="G132" s="14" t="s">
        <v>503</v>
      </c>
      <c r="H132" s="14" t="s">
        <v>257</v>
      </c>
      <c r="I132" s="14" t="s">
        <v>275</v>
      </c>
      <c r="J132" s="14" t="s">
        <v>374</v>
      </c>
      <c r="K132" s="14" t="s">
        <v>38</v>
      </c>
      <c r="L132" s="13">
        <v>6723</v>
      </c>
      <c r="M132" s="11" t="s">
        <v>193</v>
      </c>
      <c r="N132" s="21"/>
      <c r="O132" s="21"/>
      <c r="P132" s="11"/>
      <c r="Q132" s="11"/>
      <c r="R132" s="11"/>
      <c r="S132" s="15"/>
      <c r="T132" s="16"/>
    </row>
    <row r="133" spans="1:20" s="17" customFormat="1" ht="75.75" customHeight="1">
      <c r="A133" s="21" t="s">
        <v>81</v>
      </c>
      <c r="B133" s="12">
        <v>45782</v>
      </c>
      <c r="C133" s="18" t="s">
        <v>471</v>
      </c>
      <c r="D133" s="19" t="s">
        <v>278</v>
      </c>
      <c r="E133" s="20" t="s">
        <v>504</v>
      </c>
      <c r="F133" s="20" t="s">
        <v>505</v>
      </c>
      <c r="G133" s="20" t="s">
        <v>506</v>
      </c>
      <c r="H133" s="19" t="s">
        <v>257</v>
      </c>
      <c r="I133" s="19" t="s">
        <v>275</v>
      </c>
      <c r="J133" s="19" t="s">
        <v>507</v>
      </c>
      <c r="K133" s="19" t="s">
        <v>38</v>
      </c>
      <c r="L133" s="13">
        <v>6620</v>
      </c>
      <c r="M133" s="11" t="s">
        <v>193</v>
      </c>
      <c r="N133" s="21"/>
      <c r="O133" s="21"/>
      <c r="P133" s="11"/>
      <c r="Q133" s="11"/>
      <c r="R133" s="11"/>
      <c r="S133" s="15"/>
      <c r="T133" s="16"/>
    </row>
    <row r="134" spans="1:20" s="17" customFormat="1" ht="75.75" customHeight="1">
      <c r="A134" s="21" t="s">
        <v>81</v>
      </c>
      <c r="B134" s="12">
        <v>45782</v>
      </c>
      <c r="C134" s="13" t="s">
        <v>471</v>
      </c>
      <c r="D134" s="14" t="s">
        <v>278</v>
      </c>
      <c r="E134" s="14" t="s">
        <v>508</v>
      </c>
      <c r="F134" s="14" t="s">
        <v>509</v>
      </c>
      <c r="G134" s="14" t="s">
        <v>510</v>
      </c>
      <c r="H134" s="14" t="s">
        <v>257</v>
      </c>
      <c r="I134" s="14" t="s">
        <v>275</v>
      </c>
      <c r="J134" s="14" t="s">
        <v>497</v>
      </c>
      <c r="K134" s="14" t="s">
        <v>38</v>
      </c>
      <c r="L134" s="13">
        <v>6658</v>
      </c>
      <c r="M134" s="11" t="s">
        <v>193</v>
      </c>
      <c r="N134" s="21"/>
      <c r="O134" s="21"/>
      <c r="P134" s="11"/>
      <c r="Q134" s="11"/>
      <c r="R134" s="11"/>
      <c r="S134" s="15"/>
      <c r="T134" s="16"/>
    </row>
    <row r="135" spans="1:20" s="17" customFormat="1" ht="75.75" customHeight="1">
      <c r="A135" s="21" t="s">
        <v>81</v>
      </c>
      <c r="B135" s="12">
        <v>45782</v>
      </c>
      <c r="C135" s="13" t="s">
        <v>471</v>
      </c>
      <c r="D135" s="14" t="s">
        <v>278</v>
      </c>
      <c r="E135" s="14" t="s">
        <v>511</v>
      </c>
      <c r="F135" s="14" t="s">
        <v>512</v>
      </c>
      <c r="G135" s="14" t="s">
        <v>512</v>
      </c>
      <c r="H135" s="14" t="s">
        <v>324</v>
      </c>
      <c r="I135" s="14" t="s">
        <v>275</v>
      </c>
      <c r="J135" s="14" t="s">
        <v>507</v>
      </c>
      <c r="K135" s="14" t="s">
        <v>38</v>
      </c>
      <c r="L135" s="13">
        <v>6620</v>
      </c>
      <c r="M135" s="11" t="s">
        <v>193</v>
      </c>
      <c r="N135" s="21"/>
      <c r="O135" s="21"/>
      <c r="P135" s="11"/>
      <c r="Q135" s="11"/>
      <c r="R135" s="11"/>
      <c r="S135" s="15"/>
      <c r="T135" s="16"/>
    </row>
    <row r="136" spans="1:20" s="17" customFormat="1" ht="75.75" customHeight="1">
      <c r="A136" s="21" t="s">
        <v>81</v>
      </c>
      <c r="B136" s="12">
        <v>45782</v>
      </c>
      <c r="C136" s="13" t="s">
        <v>471</v>
      </c>
      <c r="D136" s="14" t="s">
        <v>278</v>
      </c>
      <c r="E136" s="14" t="s">
        <v>513</v>
      </c>
      <c r="F136" s="14" t="s">
        <v>514</v>
      </c>
      <c r="G136" s="14" t="s">
        <v>515</v>
      </c>
      <c r="H136" s="14" t="s">
        <v>185</v>
      </c>
      <c r="I136" s="14" t="s">
        <v>275</v>
      </c>
      <c r="J136" s="14" t="s">
        <v>312</v>
      </c>
      <c r="K136" s="14" t="s">
        <v>38</v>
      </c>
      <c r="L136" s="13">
        <v>6727</v>
      </c>
      <c r="M136" s="11" t="s">
        <v>193</v>
      </c>
      <c r="N136" s="21"/>
      <c r="O136" s="21"/>
      <c r="P136" s="11"/>
      <c r="Q136" s="11"/>
      <c r="R136" s="11"/>
      <c r="S136" s="15"/>
      <c r="T136" s="16"/>
    </row>
    <row r="137" spans="1:20" s="17" customFormat="1" ht="75.75" customHeight="1">
      <c r="A137" s="21" t="s">
        <v>81</v>
      </c>
      <c r="B137" s="12">
        <v>45782</v>
      </c>
      <c r="C137" s="13" t="s">
        <v>471</v>
      </c>
      <c r="D137" s="18" t="s">
        <v>278</v>
      </c>
      <c r="E137" s="20" t="s">
        <v>516</v>
      </c>
      <c r="F137" s="20" t="s">
        <v>517</v>
      </c>
      <c r="G137" s="20" t="s">
        <v>518</v>
      </c>
      <c r="H137" s="19" t="s">
        <v>185</v>
      </c>
      <c r="I137" s="19" t="s">
        <v>275</v>
      </c>
      <c r="J137" s="19" t="s">
        <v>355</v>
      </c>
      <c r="K137" s="19" t="s">
        <v>38</v>
      </c>
      <c r="L137" s="18">
        <v>6656</v>
      </c>
      <c r="M137" s="11" t="s">
        <v>193</v>
      </c>
      <c r="N137" s="21"/>
      <c r="O137" s="21"/>
      <c r="P137" s="11"/>
      <c r="Q137" s="11"/>
      <c r="R137" s="11"/>
      <c r="S137" s="15"/>
      <c r="T137" s="16"/>
    </row>
    <row r="138" spans="1:20" s="17" customFormat="1" ht="75.75" customHeight="1">
      <c r="A138" s="21" t="s">
        <v>81</v>
      </c>
      <c r="B138" s="12">
        <v>45782</v>
      </c>
      <c r="C138" s="13" t="s">
        <v>471</v>
      </c>
      <c r="D138" s="14" t="s">
        <v>278</v>
      </c>
      <c r="E138" s="14" t="s">
        <v>519</v>
      </c>
      <c r="F138" s="14" t="s">
        <v>520</v>
      </c>
      <c r="G138" s="14" t="s">
        <v>521</v>
      </c>
      <c r="H138" s="14" t="s">
        <v>185</v>
      </c>
      <c r="I138" s="14" t="s">
        <v>275</v>
      </c>
      <c r="J138" s="14" t="s">
        <v>522</v>
      </c>
      <c r="K138" s="14" t="s">
        <v>38</v>
      </c>
      <c r="L138" s="13">
        <v>6615</v>
      </c>
      <c r="M138" s="11" t="s">
        <v>193</v>
      </c>
      <c r="N138" s="21"/>
      <c r="O138" s="21"/>
      <c r="P138" s="11"/>
      <c r="Q138" s="11"/>
      <c r="R138" s="11"/>
      <c r="S138" s="15"/>
      <c r="T138" s="16"/>
    </row>
    <row r="139" spans="1:20" s="17" customFormat="1" ht="75.75" customHeight="1">
      <c r="A139" s="21" t="s">
        <v>81</v>
      </c>
      <c r="B139" s="12">
        <v>45782</v>
      </c>
      <c r="C139" s="13" t="s">
        <v>471</v>
      </c>
      <c r="D139" s="14" t="s">
        <v>278</v>
      </c>
      <c r="E139" s="14" t="s">
        <v>523</v>
      </c>
      <c r="F139" s="14" t="s">
        <v>524</v>
      </c>
      <c r="G139" s="14" t="s">
        <v>525</v>
      </c>
      <c r="H139" s="14" t="s">
        <v>257</v>
      </c>
      <c r="I139" s="14" t="s">
        <v>275</v>
      </c>
      <c r="J139" s="14" t="s">
        <v>355</v>
      </c>
      <c r="K139" s="14" t="s">
        <v>38</v>
      </c>
      <c r="L139" s="13">
        <v>6727</v>
      </c>
      <c r="M139" s="11" t="s">
        <v>193</v>
      </c>
      <c r="N139" s="21"/>
      <c r="O139" s="21"/>
      <c r="P139" s="11"/>
      <c r="Q139" s="11"/>
      <c r="R139" s="11"/>
      <c r="S139" s="15"/>
      <c r="T139" s="16"/>
    </row>
    <row r="140" spans="1:20" s="17" customFormat="1" ht="75.75" customHeight="1">
      <c r="A140" s="21" t="s">
        <v>81</v>
      </c>
      <c r="B140" s="12">
        <v>45782</v>
      </c>
      <c r="C140" s="13" t="s">
        <v>471</v>
      </c>
      <c r="D140" s="14" t="s">
        <v>278</v>
      </c>
      <c r="E140" s="14" t="s">
        <v>526</v>
      </c>
      <c r="F140" s="14" t="s">
        <v>527</v>
      </c>
      <c r="G140" s="14" t="s">
        <v>528</v>
      </c>
      <c r="H140" s="14" t="s">
        <v>324</v>
      </c>
      <c r="I140" s="14" t="s">
        <v>275</v>
      </c>
      <c r="J140" s="14" t="s">
        <v>374</v>
      </c>
      <c r="K140" s="14" t="s">
        <v>38</v>
      </c>
      <c r="L140" s="13">
        <v>6723</v>
      </c>
      <c r="M140" s="11" t="s">
        <v>193</v>
      </c>
      <c r="N140" s="21"/>
      <c r="O140" s="21"/>
      <c r="P140" s="11"/>
      <c r="Q140" s="11"/>
      <c r="R140" s="11"/>
      <c r="S140" s="15"/>
      <c r="T140" s="16"/>
    </row>
    <row r="141" spans="1:20" s="17" customFormat="1" ht="75.75" customHeight="1">
      <c r="A141" s="21" t="s">
        <v>282</v>
      </c>
      <c r="B141" s="12">
        <v>45782</v>
      </c>
      <c r="C141" s="13" t="s">
        <v>529</v>
      </c>
      <c r="D141" s="18" t="s">
        <v>278</v>
      </c>
      <c r="E141" s="20" t="s">
        <v>530</v>
      </c>
      <c r="F141" s="20" t="s">
        <v>531</v>
      </c>
      <c r="G141" s="20" t="s">
        <v>532</v>
      </c>
      <c r="H141" s="19" t="s">
        <v>185</v>
      </c>
      <c r="I141" s="19" t="s">
        <v>275</v>
      </c>
      <c r="J141" s="19" t="s">
        <v>374</v>
      </c>
      <c r="K141" s="19" t="s">
        <v>38</v>
      </c>
      <c r="L141" s="18">
        <v>6724</v>
      </c>
      <c r="M141" s="11" t="s">
        <v>193</v>
      </c>
      <c r="N141" s="21"/>
      <c r="O141" s="21"/>
      <c r="P141" s="11"/>
      <c r="Q141" s="11"/>
      <c r="R141" s="11"/>
      <c r="S141" s="15"/>
      <c r="T141" s="16"/>
    </row>
    <row r="142" spans="1:20" s="17" customFormat="1" ht="75.75" customHeight="1">
      <c r="A142" s="21" t="s">
        <v>282</v>
      </c>
      <c r="B142" s="12">
        <v>45782</v>
      </c>
      <c r="C142" s="13" t="s">
        <v>529</v>
      </c>
      <c r="D142" s="14" t="s">
        <v>278</v>
      </c>
      <c r="E142" s="14" t="s">
        <v>533</v>
      </c>
      <c r="F142" s="14" t="s">
        <v>534</v>
      </c>
      <c r="G142" s="14" t="s">
        <v>535</v>
      </c>
      <c r="H142" s="14" t="s">
        <v>185</v>
      </c>
      <c r="I142" s="14" t="s">
        <v>275</v>
      </c>
      <c r="J142" s="14" t="s">
        <v>320</v>
      </c>
      <c r="K142" s="14" t="s">
        <v>38</v>
      </c>
      <c r="L142" s="13">
        <v>6695</v>
      </c>
      <c r="M142" s="11" t="s">
        <v>193</v>
      </c>
      <c r="N142" s="21"/>
      <c r="O142" s="21"/>
      <c r="P142" s="11"/>
      <c r="Q142" s="11"/>
      <c r="R142" s="11"/>
      <c r="S142" s="15"/>
      <c r="T142" s="16"/>
    </row>
    <row r="143" spans="1:20" s="17" customFormat="1" ht="75.75" customHeight="1">
      <c r="A143" s="21" t="s">
        <v>81</v>
      </c>
      <c r="B143" s="12">
        <v>45782</v>
      </c>
      <c r="C143" s="13" t="s">
        <v>471</v>
      </c>
      <c r="D143" s="14" t="s">
        <v>278</v>
      </c>
      <c r="E143" s="14" t="s">
        <v>536</v>
      </c>
      <c r="F143" s="14" t="s">
        <v>537</v>
      </c>
      <c r="G143" s="14" t="s">
        <v>537</v>
      </c>
      <c r="H143" s="14" t="s">
        <v>185</v>
      </c>
      <c r="I143" s="14" t="s">
        <v>275</v>
      </c>
      <c r="J143" s="14" t="s">
        <v>335</v>
      </c>
      <c r="K143" s="14" t="s">
        <v>38</v>
      </c>
      <c r="L143" s="13">
        <v>6780</v>
      </c>
      <c r="M143" s="11" t="s">
        <v>193</v>
      </c>
      <c r="N143" s="21"/>
      <c r="O143" s="21"/>
      <c r="P143" s="11"/>
      <c r="Q143" s="11"/>
      <c r="R143" s="11"/>
      <c r="S143" s="15"/>
      <c r="T143" s="16"/>
    </row>
    <row r="144" spans="1:20" s="17" customFormat="1" ht="75.75" customHeight="1">
      <c r="A144" s="21" t="s">
        <v>81</v>
      </c>
      <c r="B144" s="12">
        <v>45782</v>
      </c>
      <c r="C144" s="13" t="s">
        <v>471</v>
      </c>
      <c r="D144" s="14" t="s">
        <v>278</v>
      </c>
      <c r="E144" s="14" t="s">
        <v>538</v>
      </c>
      <c r="F144" s="14" t="s">
        <v>539</v>
      </c>
      <c r="G144" s="14" t="s">
        <v>539</v>
      </c>
      <c r="H144" s="14" t="s">
        <v>185</v>
      </c>
      <c r="I144" s="14" t="s">
        <v>275</v>
      </c>
      <c r="J144" s="14" t="s">
        <v>335</v>
      </c>
      <c r="K144" s="14" t="s">
        <v>38</v>
      </c>
      <c r="L144" s="13">
        <v>6781</v>
      </c>
      <c r="M144" s="11" t="s">
        <v>193</v>
      </c>
      <c r="N144" s="21"/>
      <c r="O144" s="21"/>
      <c r="P144" s="11"/>
      <c r="Q144" s="11"/>
      <c r="R144" s="11"/>
      <c r="S144" s="15"/>
      <c r="T144" s="16"/>
    </row>
    <row r="145" spans="1:20" s="17" customFormat="1" ht="75.75" customHeight="1">
      <c r="A145" s="21" t="s">
        <v>81</v>
      </c>
      <c r="B145" s="12">
        <v>45782</v>
      </c>
      <c r="C145" s="13" t="s">
        <v>471</v>
      </c>
      <c r="D145" s="14" t="s">
        <v>278</v>
      </c>
      <c r="E145" s="14" t="s">
        <v>540</v>
      </c>
      <c r="F145" s="14" t="s">
        <v>541</v>
      </c>
      <c r="G145" s="14" t="s">
        <v>541</v>
      </c>
      <c r="H145" s="14" t="s">
        <v>185</v>
      </c>
      <c r="I145" s="14" t="s">
        <v>275</v>
      </c>
      <c r="J145" s="14" t="s">
        <v>542</v>
      </c>
      <c r="K145" s="14" t="s">
        <v>38</v>
      </c>
      <c r="L145" s="13">
        <v>6782</v>
      </c>
      <c r="M145" s="11" t="s">
        <v>193</v>
      </c>
      <c r="N145" s="21"/>
      <c r="O145" s="21"/>
      <c r="P145" s="11"/>
      <c r="Q145" s="11"/>
      <c r="R145" s="11"/>
      <c r="S145" s="15"/>
      <c r="T145" s="16"/>
    </row>
    <row r="146" spans="1:20" s="17" customFormat="1" ht="75.75" customHeight="1">
      <c r="A146" s="21" t="s">
        <v>81</v>
      </c>
      <c r="B146" s="12">
        <v>45782</v>
      </c>
      <c r="C146" s="13" t="s">
        <v>471</v>
      </c>
      <c r="D146" s="14" t="s">
        <v>278</v>
      </c>
      <c r="E146" s="14" t="s">
        <v>543</v>
      </c>
      <c r="F146" s="14" t="s">
        <v>544</v>
      </c>
      <c r="G146" s="14" t="s">
        <v>544</v>
      </c>
      <c r="H146" s="14" t="s">
        <v>185</v>
      </c>
      <c r="I146" s="14" t="s">
        <v>275</v>
      </c>
      <c r="J146" s="14" t="s">
        <v>312</v>
      </c>
      <c r="K146" s="14" t="s">
        <v>38</v>
      </c>
      <c r="L146" s="13">
        <v>6783</v>
      </c>
      <c r="M146" s="11" t="s">
        <v>193</v>
      </c>
      <c r="N146" s="21"/>
      <c r="O146" s="21"/>
      <c r="P146" s="21"/>
      <c r="Q146" s="21"/>
      <c r="R146" s="21"/>
      <c r="S146" s="15"/>
      <c r="T146" s="16"/>
    </row>
    <row r="147" spans="1:20" s="17" customFormat="1" ht="75.75" customHeight="1">
      <c r="A147" s="21" t="s">
        <v>81</v>
      </c>
      <c r="B147" s="12">
        <v>45782</v>
      </c>
      <c r="C147" s="13" t="s">
        <v>471</v>
      </c>
      <c r="D147" s="14" t="s">
        <v>278</v>
      </c>
      <c r="E147" s="14" t="s">
        <v>545</v>
      </c>
      <c r="F147" s="14" t="s">
        <v>546</v>
      </c>
      <c r="G147" s="14" t="s">
        <v>546</v>
      </c>
      <c r="H147" s="14" t="s">
        <v>185</v>
      </c>
      <c r="I147" s="14" t="s">
        <v>275</v>
      </c>
      <c r="J147" s="14" t="s">
        <v>325</v>
      </c>
      <c r="K147" s="14" t="s">
        <v>38</v>
      </c>
      <c r="L147" s="13">
        <v>6784</v>
      </c>
      <c r="M147" s="11" t="s">
        <v>193</v>
      </c>
      <c r="N147" s="21"/>
      <c r="O147" s="21"/>
      <c r="P147" s="21"/>
      <c r="Q147" s="21"/>
      <c r="R147" s="21"/>
      <c r="S147" s="15"/>
      <c r="T147" s="16"/>
    </row>
    <row r="148" spans="1:20" ht="75.75" customHeight="1">
      <c r="A148" s="21" t="s">
        <v>81</v>
      </c>
      <c r="B148" s="12">
        <v>45782</v>
      </c>
      <c r="C148" s="21" t="s">
        <v>471</v>
      </c>
      <c r="D148" s="11" t="s">
        <v>278</v>
      </c>
      <c r="E148" s="51" t="s">
        <v>547</v>
      </c>
      <c r="F148" s="21" t="s">
        <v>548</v>
      </c>
      <c r="G148" s="21" t="s">
        <v>549</v>
      </c>
      <c r="H148" s="11" t="s">
        <v>185</v>
      </c>
      <c r="I148" s="11" t="s">
        <v>275</v>
      </c>
      <c r="J148" s="21" t="s">
        <v>497</v>
      </c>
      <c r="K148" s="11" t="s">
        <v>38</v>
      </c>
      <c r="L148" s="11">
        <v>6785</v>
      </c>
      <c r="M148" s="11" t="s">
        <v>193</v>
      </c>
      <c r="N148" s="21"/>
      <c r="O148" s="21"/>
      <c r="P148" s="11"/>
      <c r="Q148" s="11"/>
      <c r="R148" s="11"/>
      <c r="S148" s="15"/>
      <c r="T148" s="16"/>
    </row>
    <row r="149" spans="1:20" ht="75.75" customHeight="1">
      <c r="A149" s="21" t="s">
        <v>81</v>
      </c>
      <c r="B149" s="12">
        <v>45782</v>
      </c>
      <c r="C149" s="21" t="s">
        <v>471</v>
      </c>
      <c r="D149" s="11" t="s">
        <v>278</v>
      </c>
      <c r="E149" s="51" t="s">
        <v>550</v>
      </c>
      <c r="F149" s="21" t="s">
        <v>551</v>
      </c>
      <c r="G149" s="21" t="s">
        <v>551</v>
      </c>
      <c r="H149" s="11" t="s">
        <v>185</v>
      </c>
      <c r="I149" s="11" t="s">
        <v>275</v>
      </c>
      <c r="J149" s="21" t="s">
        <v>335</v>
      </c>
      <c r="K149" s="11" t="s">
        <v>38</v>
      </c>
      <c r="L149" s="11">
        <v>6790</v>
      </c>
      <c r="M149" s="11" t="s">
        <v>193</v>
      </c>
      <c r="N149" s="21"/>
      <c r="O149" s="21"/>
      <c r="P149" s="11"/>
      <c r="Q149" s="11"/>
      <c r="R149" s="11"/>
      <c r="S149" s="15"/>
      <c r="T149" s="16"/>
    </row>
    <row r="150" spans="1:20" ht="75.75" customHeight="1">
      <c r="A150" s="21" t="s">
        <v>81</v>
      </c>
      <c r="B150" s="12">
        <v>45782</v>
      </c>
      <c r="C150" s="21" t="s">
        <v>471</v>
      </c>
      <c r="D150" s="11" t="s">
        <v>278</v>
      </c>
      <c r="E150" s="51" t="s">
        <v>552</v>
      </c>
      <c r="F150" s="21" t="s">
        <v>553</v>
      </c>
      <c r="G150" s="21" t="s">
        <v>553</v>
      </c>
      <c r="H150" s="11" t="s">
        <v>185</v>
      </c>
      <c r="I150" s="11" t="s">
        <v>275</v>
      </c>
      <c r="J150" s="21" t="s">
        <v>335</v>
      </c>
      <c r="K150" s="11" t="s">
        <v>38</v>
      </c>
      <c r="L150" s="11">
        <v>6791</v>
      </c>
      <c r="M150" s="11" t="s">
        <v>193</v>
      </c>
      <c r="N150" s="21"/>
      <c r="O150" s="21"/>
      <c r="P150" s="11"/>
      <c r="Q150" s="11"/>
      <c r="R150" s="11"/>
      <c r="S150" s="15"/>
      <c r="T150" s="16"/>
    </row>
    <row r="151" spans="1:20" ht="75.75" customHeight="1">
      <c r="A151" s="21" t="s">
        <v>81</v>
      </c>
      <c r="B151" s="12">
        <v>45782</v>
      </c>
      <c r="C151" s="21" t="s">
        <v>471</v>
      </c>
      <c r="D151" s="11" t="s">
        <v>278</v>
      </c>
      <c r="E151" s="51" t="s">
        <v>554</v>
      </c>
      <c r="F151" s="21" t="s">
        <v>555</v>
      </c>
      <c r="G151" s="21" t="s">
        <v>555</v>
      </c>
      <c r="H151" s="11" t="s">
        <v>185</v>
      </c>
      <c r="I151" s="11" t="s">
        <v>275</v>
      </c>
      <c r="J151" s="21" t="s">
        <v>542</v>
      </c>
      <c r="K151" s="11" t="s">
        <v>38</v>
      </c>
      <c r="L151" s="11">
        <v>6792</v>
      </c>
      <c r="M151" s="11" t="s">
        <v>193</v>
      </c>
      <c r="N151" s="21"/>
      <c r="O151" s="21"/>
      <c r="P151" s="11"/>
      <c r="Q151" s="11"/>
      <c r="R151" s="11"/>
      <c r="S151" s="15"/>
      <c r="T151" s="16"/>
    </row>
    <row r="152" spans="1:20" ht="75.75" customHeight="1">
      <c r="A152" s="21" t="s">
        <v>81</v>
      </c>
      <c r="B152" s="12">
        <v>45782</v>
      </c>
      <c r="C152" s="21" t="s">
        <v>471</v>
      </c>
      <c r="D152" s="11" t="s">
        <v>278</v>
      </c>
      <c r="E152" s="51" t="s">
        <v>556</v>
      </c>
      <c r="F152" s="21" t="s">
        <v>557</v>
      </c>
      <c r="G152" s="21" t="s">
        <v>557</v>
      </c>
      <c r="H152" s="11" t="s">
        <v>185</v>
      </c>
      <c r="I152" s="11" t="s">
        <v>275</v>
      </c>
      <c r="J152" s="21" t="s">
        <v>312</v>
      </c>
      <c r="K152" s="11" t="s">
        <v>38</v>
      </c>
      <c r="L152" s="11">
        <v>6793</v>
      </c>
      <c r="M152" s="11" t="s">
        <v>193</v>
      </c>
      <c r="N152" s="21"/>
      <c r="O152" s="21"/>
      <c r="P152" s="11"/>
      <c r="Q152" s="11"/>
      <c r="R152" s="11"/>
      <c r="S152" s="15"/>
      <c r="T152" s="16"/>
    </row>
    <row r="153" spans="1:20" ht="75.75" customHeight="1">
      <c r="A153" s="21" t="s">
        <v>81</v>
      </c>
      <c r="B153" s="12">
        <v>45782</v>
      </c>
      <c r="C153" s="21" t="s">
        <v>471</v>
      </c>
      <c r="D153" s="11" t="s">
        <v>278</v>
      </c>
      <c r="E153" s="51" t="s">
        <v>558</v>
      </c>
      <c r="F153" s="21" t="s">
        <v>559</v>
      </c>
      <c r="G153" s="21" t="s">
        <v>559</v>
      </c>
      <c r="H153" s="11" t="s">
        <v>185</v>
      </c>
      <c r="I153" s="11" t="s">
        <v>275</v>
      </c>
      <c r="J153" s="21" t="s">
        <v>325</v>
      </c>
      <c r="K153" s="11" t="s">
        <v>38</v>
      </c>
      <c r="L153" s="11">
        <v>6794</v>
      </c>
      <c r="M153" s="11" t="s">
        <v>193</v>
      </c>
      <c r="N153" s="21"/>
      <c r="O153" s="21"/>
      <c r="P153" s="11"/>
      <c r="Q153" s="11"/>
      <c r="R153" s="11"/>
      <c r="S153" s="15"/>
      <c r="T153" s="16"/>
    </row>
    <row r="154" spans="1:20" ht="75.75" customHeight="1">
      <c r="A154" s="21" t="s">
        <v>81</v>
      </c>
      <c r="B154" s="12">
        <v>45782</v>
      </c>
      <c r="C154" s="21" t="s">
        <v>471</v>
      </c>
      <c r="D154" s="11" t="s">
        <v>278</v>
      </c>
      <c r="E154" s="51" t="s">
        <v>560</v>
      </c>
      <c r="F154" s="21" t="s">
        <v>561</v>
      </c>
      <c r="G154" s="21" t="s">
        <v>561</v>
      </c>
      <c r="H154" s="11" t="s">
        <v>185</v>
      </c>
      <c r="I154" s="11" t="s">
        <v>275</v>
      </c>
      <c r="J154" s="21" t="s">
        <v>497</v>
      </c>
      <c r="K154" s="11" t="s">
        <v>38</v>
      </c>
      <c r="L154" s="11">
        <v>6795</v>
      </c>
      <c r="M154" s="11" t="s">
        <v>193</v>
      </c>
      <c r="N154" s="21"/>
      <c r="O154" s="21"/>
      <c r="P154" s="11"/>
      <c r="Q154" s="11"/>
      <c r="R154" s="11"/>
      <c r="S154" s="15"/>
      <c r="T154" s="16"/>
    </row>
    <row r="155" spans="1:20" ht="75.75" customHeight="1">
      <c r="A155" s="21" t="s">
        <v>81</v>
      </c>
      <c r="B155" s="12">
        <v>45782</v>
      </c>
      <c r="C155" s="21" t="s">
        <v>471</v>
      </c>
      <c r="D155" s="11" t="s">
        <v>278</v>
      </c>
      <c r="E155" s="51" t="s">
        <v>562</v>
      </c>
      <c r="F155" s="21" t="s">
        <v>563</v>
      </c>
      <c r="G155" s="21" t="s">
        <v>563</v>
      </c>
      <c r="H155" s="11" t="s">
        <v>257</v>
      </c>
      <c r="I155" s="11" t="s">
        <v>275</v>
      </c>
      <c r="J155" s="21" t="s">
        <v>325</v>
      </c>
      <c r="K155" s="11" t="s">
        <v>38</v>
      </c>
      <c r="L155" s="11">
        <v>6648</v>
      </c>
      <c r="M155" s="11" t="s">
        <v>193</v>
      </c>
      <c r="N155" s="21"/>
      <c r="O155" s="21"/>
      <c r="P155" s="11"/>
      <c r="Q155" s="11"/>
      <c r="R155" s="11"/>
      <c r="S155" s="15"/>
      <c r="T155" s="16"/>
    </row>
    <row r="156" spans="1:20" ht="75.75" customHeight="1">
      <c r="A156" s="21" t="s">
        <v>81</v>
      </c>
      <c r="B156" s="12">
        <v>45782</v>
      </c>
      <c r="C156" s="21" t="s">
        <v>471</v>
      </c>
      <c r="D156" s="11" t="s">
        <v>278</v>
      </c>
      <c r="E156" s="51" t="s">
        <v>564</v>
      </c>
      <c r="F156" s="21" t="s">
        <v>565</v>
      </c>
      <c r="G156" s="21" t="s">
        <v>566</v>
      </c>
      <c r="H156" s="11" t="s">
        <v>257</v>
      </c>
      <c r="I156" s="11" t="s">
        <v>275</v>
      </c>
      <c r="J156" s="21" t="s">
        <v>335</v>
      </c>
      <c r="K156" s="11" t="s">
        <v>38</v>
      </c>
      <c r="L156" s="11">
        <v>6705</v>
      </c>
      <c r="M156" s="11" t="s">
        <v>193</v>
      </c>
      <c r="N156" s="21"/>
      <c r="O156" s="21"/>
      <c r="P156" s="11"/>
      <c r="Q156" s="11"/>
      <c r="R156" s="11"/>
      <c r="S156" s="15"/>
      <c r="T156" s="16"/>
    </row>
    <row r="157" spans="1:20" ht="75.75" customHeight="1">
      <c r="A157" s="21" t="s">
        <v>81</v>
      </c>
      <c r="B157" s="12">
        <v>45782</v>
      </c>
      <c r="C157" s="21" t="s">
        <v>471</v>
      </c>
      <c r="D157" s="11" t="s">
        <v>278</v>
      </c>
      <c r="E157" s="51" t="s">
        <v>567</v>
      </c>
      <c r="F157" s="21" t="s">
        <v>568</v>
      </c>
      <c r="G157" s="21" t="s">
        <v>569</v>
      </c>
      <c r="H157" s="11" t="s">
        <v>257</v>
      </c>
      <c r="I157" s="11" t="s">
        <v>275</v>
      </c>
      <c r="J157" s="21" t="s">
        <v>335</v>
      </c>
      <c r="K157" s="11" t="s">
        <v>38</v>
      </c>
      <c r="L157" s="11">
        <v>6705</v>
      </c>
      <c r="M157" s="11" t="s">
        <v>193</v>
      </c>
      <c r="N157" s="21"/>
      <c r="O157" s="21"/>
      <c r="P157" s="11"/>
      <c r="Q157" s="11"/>
      <c r="R157" s="11"/>
      <c r="S157" s="15"/>
      <c r="T157" s="16"/>
    </row>
    <row r="158" spans="1:20" ht="75.75" customHeight="1">
      <c r="A158" s="21" t="s">
        <v>81</v>
      </c>
      <c r="B158" s="12">
        <v>45782</v>
      </c>
      <c r="C158" s="21" t="s">
        <v>471</v>
      </c>
      <c r="D158" s="11" t="s">
        <v>278</v>
      </c>
      <c r="E158" s="51" t="s">
        <v>570</v>
      </c>
      <c r="F158" s="21" t="s">
        <v>571</v>
      </c>
      <c r="G158" s="21" t="s">
        <v>572</v>
      </c>
      <c r="H158" s="11" t="s">
        <v>257</v>
      </c>
      <c r="I158" s="11" t="s">
        <v>275</v>
      </c>
      <c r="J158" s="21" t="s">
        <v>335</v>
      </c>
      <c r="K158" s="11" t="s">
        <v>38</v>
      </c>
      <c r="L158" s="11">
        <v>6705</v>
      </c>
      <c r="M158" s="11" t="s">
        <v>193</v>
      </c>
      <c r="N158" s="21"/>
      <c r="O158" s="21"/>
      <c r="P158" s="11"/>
      <c r="Q158" s="11"/>
      <c r="R158" s="11"/>
      <c r="S158" s="15"/>
      <c r="T158" s="16"/>
    </row>
    <row r="159" spans="1:20" ht="75.75" customHeight="1">
      <c r="A159" s="21" t="s">
        <v>81</v>
      </c>
      <c r="B159" s="12">
        <v>45744</v>
      </c>
      <c r="C159" s="21" t="s">
        <v>573</v>
      </c>
      <c r="D159" s="11" t="s">
        <v>574</v>
      </c>
      <c r="E159" s="51" t="s">
        <v>575</v>
      </c>
      <c r="F159" s="21" t="s">
        <v>576</v>
      </c>
      <c r="G159" s="21" t="s">
        <v>577</v>
      </c>
      <c r="H159" s="11" t="s">
        <v>257</v>
      </c>
      <c r="I159" s="11" t="s">
        <v>190</v>
      </c>
      <c r="J159" s="21" t="s">
        <v>578</v>
      </c>
      <c r="K159" s="11" t="s">
        <v>38</v>
      </c>
      <c r="L159" s="11">
        <v>6287</v>
      </c>
      <c r="M159" s="11" t="s">
        <v>193</v>
      </c>
      <c r="N159" s="21"/>
      <c r="O159" s="21"/>
      <c r="P159" s="11"/>
      <c r="Q159" s="11"/>
      <c r="R159" s="11"/>
      <c r="S159" s="15"/>
      <c r="T159" s="16"/>
    </row>
    <row r="160" spans="1:20" ht="75.75" customHeight="1">
      <c r="A160" s="21" t="s">
        <v>81</v>
      </c>
      <c r="B160" s="12">
        <v>45744</v>
      </c>
      <c r="C160" s="21" t="s">
        <v>573</v>
      </c>
      <c r="D160" s="11" t="s">
        <v>574</v>
      </c>
      <c r="E160" s="51" t="s">
        <v>579</v>
      </c>
      <c r="F160" s="21" t="s">
        <v>580</v>
      </c>
      <c r="G160" s="21" t="s">
        <v>581</v>
      </c>
      <c r="H160" s="11" t="s">
        <v>257</v>
      </c>
      <c r="I160" s="11" t="s">
        <v>190</v>
      </c>
      <c r="J160" s="21" t="s">
        <v>578</v>
      </c>
      <c r="K160" s="11" t="s">
        <v>38</v>
      </c>
      <c r="L160" s="11">
        <v>6287</v>
      </c>
      <c r="M160" s="11" t="s">
        <v>193</v>
      </c>
      <c r="N160" s="21"/>
      <c r="O160" s="21"/>
      <c r="P160" s="11"/>
      <c r="Q160" s="11"/>
      <c r="R160" s="11"/>
      <c r="S160" s="15"/>
      <c r="T160" s="16"/>
    </row>
    <row r="161" spans="1:20" ht="75.75" customHeight="1">
      <c r="A161" s="21" t="s">
        <v>81</v>
      </c>
      <c r="B161" s="12">
        <v>45744</v>
      </c>
      <c r="C161" s="21" t="s">
        <v>573</v>
      </c>
      <c r="D161" s="11" t="s">
        <v>574</v>
      </c>
      <c r="E161" s="51" t="s">
        <v>582</v>
      </c>
      <c r="F161" s="21" t="s">
        <v>583</v>
      </c>
      <c r="G161" s="21" t="s">
        <v>584</v>
      </c>
      <c r="H161" s="11" t="s">
        <v>257</v>
      </c>
      <c r="I161" s="11" t="s">
        <v>190</v>
      </c>
      <c r="J161" s="21" t="s">
        <v>578</v>
      </c>
      <c r="K161" s="11" t="s">
        <v>38</v>
      </c>
      <c r="L161" s="11">
        <v>6287</v>
      </c>
      <c r="M161" s="11" t="s">
        <v>193</v>
      </c>
      <c r="N161" s="21"/>
      <c r="O161" s="21"/>
      <c r="P161" s="11"/>
      <c r="Q161" s="11"/>
      <c r="R161" s="11"/>
      <c r="S161" s="15"/>
      <c r="T161" s="16"/>
    </row>
    <row r="162" spans="1:20" ht="75.75" customHeight="1">
      <c r="A162" s="21" t="s">
        <v>81</v>
      </c>
      <c r="B162" s="12">
        <v>45744</v>
      </c>
      <c r="C162" s="21" t="s">
        <v>573</v>
      </c>
      <c r="D162" s="11" t="s">
        <v>574</v>
      </c>
      <c r="E162" s="51" t="s">
        <v>585</v>
      </c>
      <c r="F162" s="21" t="s">
        <v>586</v>
      </c>
      <c r="G162" s="21" t="s">
        <v>587</v>
      </c>
      <c r="H162" s="11" t="s">
        <v>257</v>
      </c>
      <c r="I162" s="11" t="s">
        <v>190</v>
      </c>
      <c r="J162" s="21" t="s">
        <v>578</v>
      </c>
      <c r="K162" s="11" t="s">
        <v>38</v>
      </c>
      <c r="L162" s="11">
        <v>6287</v>
      </c>
      <c r="M162" s="11" t="s">
        <v>193</v>
      </c>
      <c r="N162" s="21"/>
      <c r="O162" s="21"/>
      <c r="P162" s="11"/>
      <c r="Q162" s="11"/>
      <c r="R162" s="11"/>
      <c r="S162" s="15"/>
      <c r="T162" s="16"/>
    </row>
    <row r="163" spans="1:20" ht="75.75" customHeight="1">
      <c r="A163" s="21" t="s">
        <v>81</v>
      </c>
      <c r="B163" s="12">
        <v>45744</v>
      </c>
      <c r="C163" s="21" t="s">
        <v>573</v>
      </c>
      <c r="D163" s="11" t="s">
        <v>574</v>
      </c>
      <c r="E163" s="51" t="s">
        <v>588</v>
      </c>
      <c r="F163" s="21" t="s">
        <v>589</v>
      </c>
      <c r="G163" s="21" t="s">
        <v>590</v>
      </c>
      <c r="H163" s="11" t="s">
        <v>257</v>
      </c>
      <c r="I163" s="11" t="s">
        <v>190</v>
      </c>
      <c r="J163" s="21" t="s">
        <v>578</v>
      </c>
      <c r="K163" s="11" t="s">
        <v>38</v>
      </c>
      <c r="L163" s="11">
        <v>6287</v>
      </c>
      <c r="M163" s="11" t="s">
        <v>193</v>
      </c>
      <c r="N163" s="21"/>
      <c r="O163" s="21"/>
      <c r="P163" s="11"/>
      <c r="Q163" s="11"/>
      <c r="R163" s="11"/>
      <c r="S163" s="15"/>
      <c r="T163" s="16"/>
    </row>
    <row r="164" spans="1:20" ht="75.75" customHeight="1">
      <c r="A164" s="21" t="s">
        <v>81</v>
      </c>
      <c r="B164" s="12">
        <v>45744</v>
      </c>
      <c r="C164" s="21" t="s">
        <v>573</v>
      </c>
      <c r="D164" s="11" t="s">
        <v>574</v>
      </c>
      <c r="E164" s="51" t="s">
        <v>591</v>
      </c>
      <c r="F164" s="21" t="s">
        <v>592</v>
      </c>
      <c r="G164" s="21" t="s">
        <v>593</v>
      </c>
      <c r="H164" s="11" t="s">
        <v>257</v>
      </c>
      <c r="I164" s="11" t="s">
        <v>190</v>
      </c>
      <c r="J164" s="21" t="s">
        <v>578</v>
      </c>
      <c r="K164" s="11" t="s">
        <v>38</v>
      </c>
      <c r="L164" s="11">
        <v>6287</v>
      </c>
      <c r="M164" s="11" t="s">
        <v>193</v>
      </c>
      <c r="N164" s="21"/>
      <c r="O164" s="21"/>
      <c r="P164" s="11"/>
      <c r="Q164" s="11"/>
      <c r="R164" s="11"/>
      <c r="S164" s="15"/>
      <c r="T164" s="16"/>
    </row>
    <row r="165" spans="1:20" ht="75.75" customHeight="1">
      <c r="A165" s="21" t="s">
        <v>81</v>
      </c>
      <c r="B165" s="12">
        <v>45744</v>
      </c>
      <c r="C165" s="21" t="s">
        <v>573</v>
      </c>
      <c r="D165" s="11" t="s">
        <v>574</v>
      </c>
      <c r="E165" s="51" t="s">
        <v>594</v>
      </c>
      <c r="F165" s="21" t="s">
        <v>595</v>
      </c>
      <c r="G165" s="21" t="s">
        <v>596</v>
      </c>
      <c r="H165" s="11" t="s">
        <v>257</v>
      </c>
      <c r="I165" s="11" t="s">
        <v>190</v>
      </c>
      <c r="J165" s="21" t="s">
        <v>578</v>
      </c>
      <c r="K165" s="11" t="s">
        <v>38</v>
      </c>
      <c r="L165" s="11">
        <v>6287</v>
      </c>
      <c r="M165" s="11" t="s">
        <v>193</v>
      </c>
      <c r="N165" s="21"/>
      <c r="O165" s="21"/>
      <c r="P165" s="11"/>
      <c r="Q165" s="11"/>
      <c r="R165" s="11"/>
      <c r="S165" s="15"/>
      <c r="T165" s="16"/>
    </row>
    <row r="166" spans="1:20" ht="75.75" customHeight="1">
      <c r="A166" s="21" t="s">
        <v>81</v>
      </c>
      <c r="B166" s="12">
        <v>45744</v>
      </c>
      <c r="C166" s="21" t="s">
        <v>573</v>
      </c>
      <c r="D166" s="11" t="s">
        <v>574</v>
      </c>
      <c r="E166" s="51" t="s">
        <v>597</v>
      </c>
      <c r="F166" s="21" t="s">
        <v>598</v>
      </c>
      <c r="G166" s="21" t="s">
        <v>599</v>
      </c>
      <c r="H166" s="11" t="s">
        <v>257</v>
      </c>
      <c r="I166" s="11" t="s">
        <v>190</v>
      </c>
      <c r="J166" s="21" t="s">
        <v>578</v>
      </c>
      <c r="K166" s="11" t="s">
        <v>38</v>
      </c>
      <c r="L166" s="11">
        <v>6287</v>
      </c>
      <c r="M166" s="11" t="s">
        <v>193</v>
      </c>
      <c r="N166" s="21"/>
      <c r="O166" s="21"/>
      <c r="P166" s="11"/>
      <c r="Q166" s="11"/>
      <c r="R166" s="11"/>
      <c r="S166" s="15"/>
      <c r="T166" s="16"/>
    </row>
    <row r="167" spans="1:20" ht="75.75" customHeight="1">
      <c r="A167" s="21" t="s">
        <v>81</v>
      </c>
      <c r="B167" s="12">
        <v>45744</v>
      </c>
      <c r="C167" s="21" t="s">
        <v>573</v>
      </c>
      <c r="D167" s="11" t="s">
        <v>574</v>
      </c>
      <c r="E167" s="51" t="s">
        <v>600</v>
      </c>
      <c r="F167" s="21" t="s">
        <v>601</v>
      </c>
      <c r="G167" s="21" t="s">
        <v>602</v>
      </c>
      <c r="H167" s="11" t="s">
        <v>257</v>
      </c>
      <c r="I167" s="11" t="s">
        <v>190</v>
      </c>
      <c r="J167" s="21" t="s">
        <v>578</v>
      </c>
      <c r="K167" s="11" t="s">
        <v>38</v>
      </c>
      <c r="L167" s="11">
        <v>6287</v>
      </c>
      <c r="M167" s="11" t="s">
        <v>193</v>
      </c>
      <c r="N167" s="21"/>
      <c r="O167" s="21"/>
      <c r="P167" s="11"/>
      <c r="Q167" s="11"/>
      <c r="R167" s="11"/>
      <c r="S167" s="15"/>
      <c r="T167" s="16"/>
    </row>
    <row r="168" spans="1:20" ht="75.75" customHeight="1">
      <c r="A168" s="21" t="s">
        <v>81</v>
      </c>
      <c r="B168" s="12">
        <v>45744</v>
      </c>
      <c r="C168" s="21" t="s">
        <v>573</v>
      </c>
      <c r="D168" s="11" t="s">
        <v>574</v>
      </c>
      <c r="E168" s="51" t="s">
        <v>603</v>
      </c>
      <c r="F168" s="21" t="s">
        <v>604</v>
      </c>
      <c r="G168" s="21" t="s">
        <v>605</v>
      </c>
      <c r="H168" s="11" t="s">
        <v>257</v>
      </c>
      <c r="I168" s="11" t="s">
        <v>190</v>
      </c>
      <c r="J168" s="21" t="s">
        <v>578</v>
      </c>
      <c r="K168" s="11" t="s">
        <v>38</v>
      </c>
      <c r="L168" s="11">
        <v>6287</v>
      </c>
      <c r="M168" s="11" t="s">
        <v>193</v>
      </c>
      <c r="N168" s="21"/>
      <c r="O168" s="21"/>
      <c r="P168" s="11"/>
      <c r="Q168" s="11"/>
      <c r="R168" s="11"/>
      <c r="S168" s="15"/>
      <c r="T168" s="16"/>
    </row>
    <row r="169" spans="1:20" ht="75.75" customHeight="1">
      <c r="A169" s="21" t="s">
        <v>81</v>
      </c>
      <c r="B169" s="12">
        <v>45744</v>
      </c>
      <c r="C169" s="21" t="s">
        <v>573</v>
      </c>
      <c r="D169" s="11" t="s">
        <v>574</v>
      </c>
      <c r="E169" s="51" t="s">
        <v>606</v>
      </c>
      <c r="F169" s="21" t="s">
        <v>607</v>
      </c>
      <c r="G169" s="21" t="s">
        <v>608</v>
      </c>
      <c r="H169" s="11" t="s">
        <v>257</v>
      </c>
      <c r="I169" s="11" t="s">
        <v>190</v>
      </c>
      <c r="J169" s="21" t="s">
        <v>578</v>
      </c>
      <c r="K169" s="11" t="s">
        <v>38</v>
      </c>
      <c r="L169" s="11">
        <v>6287</v>
      </c>
      <c r="M169" s="11" t="s">
        <v>193</v>
      </c>
      <c r="N169" s="21"/>
      <c r="O169" s="21"/>
      <c r="P169" s="11"/>
      <c r="Q169" s="11"/>
      <c r="R169" s="11"/>
      <c r="S169" s="15"/>
      <c r="T169" s="16"/>
    </row>
    <row r="170" spans="1:20" ht="75.75" customHeight="1">
      <c r="A170" s="21" t="s">
        <v>81</v>
      </c>
      <c r="B170" s="12">
        <v>45744</v>
      </c>
      <c r="C170" s="21" t="s">
        <v>573</v>
      </c>
      <c r="D170" s="11" t="s">
        <v>574</v>
      </c>
      <c r="E170" s="51" t="s">
        <v>609</v>
      </c>
      <c r="F170" s="21" t="s">
        <v>610</v>
      </c>
      <c r="G170" s="21" t="s">
        <v>611</v>
      </c>
      <c r="H170" s="11" t="s">
        <v>257</v>
      </c>
      <c r="I170" s="11" t="s">
        <v>190</v>
      </c>
      <c r="J170" s="21" t="s">
        <v>578</v>
      </c>
      <c r="K170" s="11" t="s">
        <v>38</v>
      </c>
      <c r="L170" s="11">
        <v>6287</v>
      </c>
      <c r="M170" s="11" t="s">
        <v>193</v>
      </c>
      <c r="N170" s="21"/>
      <c r="O170" s="21"/>
      <c r="P170" s="11"/>
      <c r="Q170" s="11"/>
      <c r="R170" s="11"/>
      <c r="S170" s="15"/>
      <c r="T170" s="16"/>
    </row>
    <row r="171" spans="1:20" ht="75.75" customHeight="1">
      <c r="A171" s="21" t="s">
        <v>81</v>
      </c>
      <c r="B171" s="12">
        <v>45744</v>
      </c>
      <c r="C171" s="21" t="s">
        <v>573</v>
      </c>
      <c r="D171" s="11" t="s">
        <v>574</v>
      </c>
      <c r="E171" s="51" t="s">
        <v>612</v>
      </c>
      <c r="F171" s="21" t="s">
        <v>613</v>
      </c>
      <c r="G171" s="21" t="s">
        <v>614</v>
      </c>
      <c r="H171" s="11" t="s">
        <v>257</v>
      </c>
      <c r="I171" s="11" t="s">
        <v>190</v>
      </c>
      <c r="J171" s="21" t="s">
        <v>578</v>
      </c>
      <c r="K171" s="11" t="s">
        <v>38</v>
      </c>
      <c r="L171" s="11">
        <v>6287</v>
      </c>
      <c r="M171" s="11" t="s">
        <v>193</v>
      </c>
      <c r="N171" s="21"/>
      <c r="O171" s="21"/>
      <c r="P171" s="11"/>
      <c r="Q171" s="11"/>
      <c r="R171" s="11"/>
      <c r="S171" s="15"/>
      <c r="T171" s="16"/>
    </row>
    <row r="172" spans="1:20" ht="75.75" customHeight="1">
      <c r="A172" s="21" t="s">
        <v>81</v>
      </c>
      <c r="B172" s="12">
        <v>45741</v>
      </c>
      <c r="C172" s="21" t="s">
        <v>615</v>
      </c>
      <c r="D172" s="11" t="s">
        <v>469</v>
      </c>
      <c r="E172" s="51" t="s">
        <v>616</v>
      </c>
      <c r="F172" s="21" t="s">
        <v>617</v>
      </c>
      <c r="G172" s="21" t="s">
        <v>618</v>
      </c>
      <c r="H172" s="11" t="s">
        <v>257</v>
      </c>
      <c r="I172" s="11" t="s">
        <v>469</v>
      </c>
      <c r="J172" s="21" t="s">
        <v>619</v>
      </c>
      <c r="K172" s="11" t="s">
        <v>620</v>
      </c>
      <c r="L172" s="11">
        <v>6144</v>
      </c>
      <c r="M172" s="11" t="s">
        <v>193</v>
      </c>
      <c r="N172" s="21"/>
      <c r="O172" s="21"/>
      <c r="P172" s="11"/>
      <c r="Q172" s="11"/>
      <c r="R172" s="11"/>
      <c r="S172" s="15"/>
      <c r="T172" s="16"/>
    </row>
    <row r="173" spans="1:20" ht="75.75" customHeight="1">
      <c r="A173" s="21" t="s">
        <v>81</v>
      </c>
      <c r="B173" s="12">
        <v>45566</v>
      </c>
      <c r="C173" s="21" t="s">
        <v>621</v>
      </c>
      <c r="D173" s="11" t="s">
        <v>622</v>
      </c>
      <c r="E173" s="51" t="s">
        <v>623</v>
      </c>
      <c r="F173" s="21" t="s">
        <v>624</v>
      </c>
      <c r="G173" s="21" t="s">
        <v>625</v>
      </c>
      <c r="H173" s="11" t="s">
        <v>626</v>
      </c>
      <c r="I173" s="11" t="s">
        <v>627</v>
      </c>
      <c r="J173" s="21" t="s">
        <v>628</v>
      </c>
      <c r="K173" s="11" t="s">
        <v>38</v>
      </c>
      <c r="L173" s="11">
        <v>6535</v>
      </c>
      <c r="M173" s="11" t="s">
        <v>622</v>
      </c>
      <c r="N173" s="21"/>
      <c r="O173" s="21"/>
      <c r="P173" s="11"/>
      <c r="Q173" s="11"/>
      <c r="R173" s="11"/>
      <c r="S173" s="15"/>
      <c r="T173" s="16"/>
    </row>
    <row r="174" spans="1:20" ht="75.75" customHeight="1">
      <c r="A174" s="21" t="s">
        <v>81</v>
      </c>
      <c r="B174" s="12">
        <v>45444</v>
      </c>
      <c r="C174" s="21" t="s">
        <v>629</v>
      </c>
      <c r="D174" s="11" t="s">
        <v>630</v>
      </c>
      <c r="E174" s="51" t="s">
        <v>631</v>
      </c>
      <c r="F174" s="21" t="s">
        <v>632</v>
      </c>
      <c r="G174" s="21" t="s">
        <v>633</v>
      </c>
      <c r="H174" s="11" t="s">
        <v>626</v>
      </c>
      <c r="I174" s="11" t="s">
        <v>469</v>
      </c>
      <c r="J174" s="21" t="s">
        <v>634</v>
      </c>
      <c r="K174" s="11" t="s">
        <v>38</v>
      </c>
      <c r="L174" s="11">
        <v>6244</v>
      </c>
      <c r="M174" s="11" t="s">
        <v>622</v>
      </c>
      <c r="N174" s="21"/>
      <c r="O174" s="21"/>
      <c r="P174" s="11"/>
      <c r="Q174" s="11"/>
      <c r="R174" s="11"/>
      <c r="S174" s="15"/>
      <c r="T174" s="16"/>
    </row>
    <row r="175" spans="1:20" ht="75.75" customHeight="1">
      <c r="A175" s="21" t="s">
        <v>81</v>
      </c>
      <c r="B175" s="12">
        <v>45700</v>
      </c>
      <c r="C175" s="21" t="s">
        <v>635</v>
      </c>
      <c r="D175" s="11" t="s">
        <v>636</v>
      </c>
      <c r="E175" s="51" t="s">
        <v>637</v>
      </c>
      <c r="F175" s="21" t="s">
        <v>638</v>
      </c>
      <c r="G175" s="21" t="s">
        <v>638</v>
      </c>
      <c r="H175" s="11" t="s">
        <v>257</v>
      </c>
      <c r="I175" s="11" t="s">
        <v>258</v>
      </c>
      <c r="J175" s="21" t="s">
        <v>639</v>
      </c>
      <c r="K175" s="11" t="s">
        <v>38</v>
      </c>
      <c r="L175" s="11">
        <v>6220</v>
      </c>
      <c r="M175" s="11"/>
      <c r="N175" s="21"/>
      <c r="O175" s="21"/>
      <c r="P175" s="11"/>
      <c r="Q175" s="11"/>
      <c r="R175" s="11"/>
      <c r="S175" s="15"/>
      <c r="T175" s="16"/>
    </row>
    <row r="176" spans="1:20" ht="75.75" customHeight="1">
      <c r="A176" s="21" t="s">
        <v>81</v>
      </c>
      <c r="B176" s="12">
        <v>45700</v>
      </c>
      <c r="C176" s="21" t="s">
        <v>635</v>
      </c>
      <c r="D176" s="11" t="s">
        <v>636</v>
      </c>
      <c r="E176" s="51" t="s">
        <v>640</v>
      </c>
      <c r="F176" s="21" t="s">
        <v>641</v>
      </c>
      <c r="G176" s="21" t="s">
        <v>641</v>
      </c>
      <c r="H176" s="11" t="s">
        <v>257</v>
      </c>
      <c r="I176" s="11" t="s">
        <v>258</v>
      </c>
      <c r="J176" s="21" t="s">
        <v>639</v>
      </c>
      <c r="K176" s="11" t="s">
        <v>38</v>
      </c>
      <c r="L176" s="11">
        <v>6220</v>
      </c>
      <c r="M176" s="11"/>
      <c r="N176" s="21"/>
      <c r="O176" s="21"/>
      <c r="P176" s="11"/>
      <c r="Q176" s="11"/>
      <c r="R176" s="11"/>
      <c r="S176" s="15"/>
      <c r="T176" s="16"/>
    </row>
    <row r="177" spans="1:20" ht="75.75" customHeight="1">
      <c r="A177" s="21" t="s">
        <v>81</v>
      </c>
      <c r="B177" s="12">
        <v>45700</v>
      </c>
      <c r="C177" s="21" t="s">
        <v>635</v>
      </c>
      <c r="D177" s="11" t="s">
        <v>636</v>
      </c>
      <c r="E177" s="51" t="s">
        <v>642</v>
      </c>
      <c r="F177" s="21" t="s">
        <v>643</v>
      </c>
      <c r="G177" s="21" t="s">
        <v>644</v>
      </c>
      <c r="H177" s="11" t="s">
        <v>257</v>
      </c>
      <c r="I177" s="11" t="s">
        <v>258</v>
      </c>
      <c r="J177" s="21" t="s">
        <v>645</v>
      </c>
      <c r="K177" s="11" t="s">
        <v>38</v>
      </c>
      <c r="L177" s="11">
        <v>6148</v>
      </c>
      <c r="M177" s="11"/>
      <c r="N177" s="21"/>
      <c r="O177" s="21"/>
      <c r="P177" s="11"/>
      <c r="Q177" s="11"/>
      <c r="R177" s="11"/>
      <c r="S177" s="15"/>
      <c r="T177" s="16"/>
    </row>
    <row r="178" spans="1:20" ht="75.75" customHeight="1">
      <c r="A178" s="21" t="s">
        <v>81</v>
      </c>
      <c r="B178" s="12">
        <v>45700</v>
      </c>
      <c r="C178" s="21" t="s">
        <v>635</v>
      </c>
      <c r="D178" s="11" t="s">
        <v>636</v>
      </c>
      <c r="E178" s="51" t="s">
        <v>646</v>
      </c>
      <c r="F178" s="21" t="s">
        <v>647</v>
      </c>
      <c r="G178" s="21" t="s">
        <v>647</v>
      </c>
      <c r="H178" s="11" t="s">
        <v>257</v>
      </c>
      <c r="I178" s="11" t="s">
        <v>258</v>
      </c>
      <c r="J178" s="21" t="s">
        <v>645</v>
      </c>
      <c r="K178" s="11" t="s">
        <v>38</v>
      </c>
      <c r="L178" s="11">
        <v>6148</v>
      </c>
      <c r="M178" s="11"/>
      <c r="N178" s="21"/>
      <c r="O178" s="21"/>
      <c r="P178" s="11"/>
      <c r="Q178" s="11"/>
      <c r="R178" s="11"/>
      <c r="S178" s="15"/>
      <c r="T178" s="16"/>
    </row>
    <row r="179" spans="1:20" ht="75.75" customHeight="1">
      <c r="A179" s="21" t="s">
        <v>81</v>
      </c>
      <c r="B179" s="12">
        <v>45700</v>
      </c>
      <c r="C179" s="21" t="s">
        <v>635</v>
      </c>
      <c r="D179" s="11" t="s">
        <v>636</v>
      </c>
      <c r="E179" s="51" t="s">
        <v>648</v>
      </c>
      <c r="F179" s="21" t="s">
        <v>649</v>
      </c>
      <c r="G179" s="21" t="s">
        <v>650</v>
      </c>
      <c r="H179" s="11" t="s">
        <v>257</v>
      </c>
      <c r="I179" s="11" t="s">
        <v>258</v>
      </c>
      <c r="J179" s="21" t="s">
        <v>651</v>
      </c>
      <c r="K179" s="11" t="s">
        <v>38</v>
      </c>
      <c r="L179" s="11">
        <v>6148</v>
      </c>
      <c r="M179" s="11"/>
      <c r="N179" s="21"/>
      <c r="O179" s="21"/>
      <c r="P179" s="11"/>
      <c r="Q179" s="11"/>
      <c r="R179" s="11"/>
      <c r="S179" s="15"/>
      <c r="T179" s="16"/>
    </row>
    <row r="180" spans="1:20" ht="75.75" customHeight="1">
      <c r="A180" s="21" t="s">
        <v>81</v>
      </c>
      <c r="B180" s="12">
        <v>45678</v>
      </c>
      <c r="C180" s="21" t="s">
        <v>652</v>
      </c>
      <c r="D180" s="11" t="s">
        <v>653</v>
      </c>
      <c r="E180" s="51" t="s">
        <v>654</v>
      </c>
      <c r="F180" s="21" t="s">
        <v>655</v>
      </c>
      <c r="G180" s="21" t="s">
        <v>656</v>
      </c>
      <c r="H180" s="11" t="s">
        <v>257</v>
      </c>
      <c r="I180" s="11"/>
      <c r="J180" s="21"/>
      <c r="K180" s="11" t="s">
        <v>38</v>
      </c>
      <c r="L180" s="11">
        <v>6590</v>
      </c>
      <c r="M180" s="11"/>
      <c r="N180" s="21"/>
      <c r="O180" s="21"/>
      <c r="P180" s="11"/>
      <c r="Q180" s="11"/>
      <c r="R180" s="11"/>
      <c r="S180" s="15"/>
      <c r="T180" s="16"/>
    </row>
  </sheetData>
  <autoFilter ref="A3:T147" xr:uid="{00000000-0009-0000-0000-000001000000}"/>
  <mergeCells count="2">
    <mergeCell ref="I2:J2"/>
    <mergeCell ref="P2:R2"/>
  </mergeCells>
  <phoneticPr fontId="10" type="noConversion"/>
  <conditionalFormatting sqref="E1:E3">
    <cfRule type="duplicateValues" dxfId="0" priority="8"/>
  </conditionalFormatting>
  <dataValidations disablePrompts="1" count="2">
    <dataValidation type="list" allowBlank="1" showInputMessage="1" showErrorMessage="1" sqref="I144:I145" xr:uid="{00000000-0002-0000-0100-000000000000}">
      <formula1>OutputCode</formula1>
    </dataValidation>
    <dataValidation type="list" allowBlank="1" showInputMessage="1" showErrorMessage="1" sqref="J143:J145" xr:uid="{00000000-0002-0000-0100-000001000000}">
      <formula1>INDIRECT(J142)</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53c88c-d550-4ff1-afdc-d5dc691f60b0">
      <Value>2</Value>
      <Value>6</Value>
    </TaxCatchAll>
    <mb22360ee3e3407ca28e907eb3b7ca6b xmlns="87ccb435-9bbb-4fa5-b427-9b5c8d34e3d3">Draft4dbd6f0d-7021-43d2-a391-03666245495e</mb22360ee3e3407ca28e907eb3b7ca6b>
    <HNZOwner xmlns="87ccb435-9bbb-4fa5-b427-9b5c8d34e3d3">
      <UserInfo>
        <DisplayName/>
        <AccountId xsi:nil="true"/>
        <AccountType/>
      </UserInfo>
    </HNZOwner>
    <ka9b207035bc48f2a4f6a2bfed7195b7 xmlns="87ccb435-9bbb-4fa5-b427-9b5c8d34e3d3">People and Communications6ec2d467-4317-424f-8292-32ea8428c1cc</ka9b207035bc48f2a4f6a2bfed7195b7>
    <HNZReviewDate xmlns="87ccb435-9bbb-4fa5-b427-9b5c8d34e3d3" xsi:nil="true"/>
    <f3e7f0a218d8438586e2a8545792c0ef xmlns="87ccb435-9bbb-4fa5-b427-9b5c8d34e3d3" xsi:nil="true"/>
    <p7110e5651294189b89368865130750f xmlns="87ccb435-9bbb-4fa5-b427-9b5c8d34e3d3" xsi:nil="true"/>
    <p777f0da518742b188a1f7fd5ee91810 xmlns="87ccb435-9bbb-4fa5-b427-9b5c8d34e3d3" xsi:nil="true"/>
    <_dlc_DocId xmlns="fadb7d6d-ee1f-43e6-9e8e-04191afae7b3">1000424-1908587106-3788</_dlc_DocId>
    <_dlc_DocIdUrl xmlns="fadb7d6d-ee1f-43e6-9e8e-04191afae7b3">
      <Url>https://hauoraaotearoa.sharepoint.com/sites/1000424/_layouts/15/DocIdRedir.aspx?ID=1000424-1908587106-3788</Url>
      <Description>1000424-1908587106-3788</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ebf29b3f-1e51-457b-ae0c-362182e58074" ContentTypeId="0x010100D5C1E13D20A8554992C24F7EE470E023" PreviousValue="false" LastSyncTimeStamp="2024-05-28T23:29:02.243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Pikau document" ma:contentTypeID="0x010100D5C1E13D20A8554992C24F7EE470E023005D189F64734AB04E8B99ED6BA72946A3" ma:contentTypeVersion="0" ma:contentTypeDescription="Create a new document." ma:contentTypeScope="" ma:versionID="29ee608c519b485e584d82a250dba25d">
  <xsd:schema xmlns:xsd="http://www.w3.org/2001/XMLSchema" xmlns:xs="http://www.w3.org/2001/XMLSchema" xmlns:p="http://schemas.microsoft.com/office/2006/metadata/properties" xmlns:ns1="http://schemas.microsoft.com/sharepoint/v3" xmlns:ns2="9253c88c-d550-4ff1-afdc-d5dc691f60b0" xmlns:ns3="87ccb435-9bbb-4fa5-b427-9b5c8d34e3d3" xmlns:ns4="fadb7d6d-ee1f-43e6-9e8e-04191afae7b3" targetNamespace="http://schemas.microsoft.com/office/2006/metadata/properties" ma:root="true" ma:fieldsID="06ae6d7a58967d567fe123e260a1e6fd" ns1:_="" ns2:_="" ns3:_="" ns4:_="">
    <xsd:import namespace="http://schemas.microsoft.com/sharepoint/v3"/>
    <xsd:import namespace="9253c88c-d550-4ff1-afdc-d5dc691f60b0"/>
    <xsd:import namespace="87ccb435-9bbb-4fa5-b427-9b5c8d34e3d3"/>
    <xsd:import namespace="fadb7d6d-ee1f-43e6-9e8e-04191afae7b3"/>
    <xsd:element name="properties">
      <xsd:complexType>
        <xsd:sequence>
          <xsd:element name="documentManagement">
            <xsd:complexType>
              <xsd:all>
                <xsd:element ref="ns2:TaxCatchAll" minOccurs="0"/>
                <xsd:element ref="ns3:TaxCatchAllLabel" minOccurs="0"/>
                <xsd:element ref="ns3:ka9b207035bc48f2a4f6a2bfed7195b7" minOccurs="0"/>
                <xsd:element ref="ns1:Name" minOccurs="0"/>
                <xsd:element ref="ns3:f3e7f0a218d8438586e2a8545792c0ef" minOccurs="0"/>
                <xsd:element ref="ns3:mb22360ee3e3407ca28e907eb3b7ca6b" minOccurs="0"/>
                <xsd:element ref="ns3:HNZOwner" minOccurs="0"/>
                <xsd:element ref="ns3:p7110e5651294189b89368865130750f" minOccurs="0"/>
                <xsd:element ref="ns3:p777f0da518742b188a1f7fd5ee91810" minOccurs="0"/>
                <xsd:element ref="ns3:HNZReviewDat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ame" ma:index="12" nillable="true" ma:displayName="Account" ma:internalName="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3c88c-d550-4ff1-afdc-d5dc691f60b0"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d5f81beb-a1eb-44f1-81bc-e402f2381557}" ma:internalName="TaxCatchAll" ma:showField="CatchAllData" ma:web="fadb7d6d-ee1f-43e6-9e8e-04191afae7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ccb435-9bbb-4fa5-b427-9b5c8d34e3d3" elementFormDefault="qualified">
    <xsd:import namespace="http://schemas.microsoft.com/office/2006/documentManagement/types"/>
    <xsd:import namespace="http://schemas.microsoft.com/office/infopath/2007/PartnerControls"/>
    <xsd:element name="TaxCatchAllLabel" ma:index="9" nillable="true" ma:displayName="Taxonomy Catch All Column1" ma:hidden="true" ma:list="{d5f81beb-a1eb-44f1-81bc-e402f2381557}"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ka9b207035bc48f2a4f6a2bfed7195b7" ma:index="10" nillable="true" ma:displayName="Business Function_0" ma:hidden="true" ma:internalName="ka9b207035bc48f2a4f6a2bfed7195b7">
      <xsd:simpleType>
        <xsd:restriction base="dms:Note"/>
      </xsd:simpleType>
    </xsd:element>
    <xsd:element name="f3e7f0a218d8438586e2a8545792c0ef" ma:index="13" nillable="true" ma:displayName="Topic_0" ma:hidden="true" ma:internalName="f3e7f0a218d8438586e2a8545792c0ef">
      <xsd:simpleType>
        <xsd:restriction base="dms:Note"/>
      </xsd:simpleType>
    </xsd:element>
    <xsd:element name="mb22360ee3e3407ca28e907eb3b7ca6b" ma:index="15" nillable="true" ma:displayName="Status_0" ma:hidden="true" ma:internalName="mb22360ee3e3407ca28e907eb3b7ca6b">
      <xsd:simpleType>
        <xsd:restriction base="dms:Note"/>
      </xsd:simpleType>
    </xsd:element>
    <xsd:element name="HNZOwner" ma:index="17" nillable="true" ma:displayName="Owner" ma:internalName="HNZ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110e5651294189b89368865130750f" ma:index="18" nillable="true" ma:displayName="Region_0" ma:hidden="true" ma:internalName="p7110e5651294189b89368865130750f">
      <xsd:simpleType>
        <xsd:restriction base="dms:Note"/>
      </xsd:simpleType>
    </xsd:element>
    <xsd:element name="p777f0da518742b188a1f7fd5ee91810" ma:index="20" nillable="true" ma:displayName="Local Area_0" ma:hidden="true" ma:internalName="p777f0da518742b188a1f7fd5ee91810">
      <xsd:simpleType>
        <xsd:restriction base="dms:Note"/>
      </xsd:simpleType>
    </xsd:element>
    <xsd:element name="HNZReviewDate" ma:index="22" nillable="true" ma:displayName="Review Date" ma:description="Review Date for Intranet content" ma:format="DateOnly" ma:internalName="HNZ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adb7d6d-ee1f-43e6-9e8e-04191afae7b3"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FFAA5-B343-4F32-BA1E-753BCFED887C}"/>
</file>

<file path=customXml/itemProps2.xml><?xml version="1.0" encoding="utf-8"?>
<ds:datastoreItem xmlns:ds="http://schemas.openxmlformats.org/officeDocument/2006/customXml" ds:itemID="{C07DBB9E-F23E-4ED3-B18D-28DC0E414F1E}"/>
</file>

<file path=customXml/itemProps3.xml><?xml version="1.0" encoding="utf-8"?>
<ds:datastoreItem xmlns:ds="http://schemas.openxmlformats.org/officeDocument/2006/customXml" ds:itemID="{180BA157-60B3-460B-8416-2EADAF1A230E}"/>
</file>

<file path=customXml/itemProps4.xml><?xml version="1.0" encoding="utf-8"?>
<ds:datastoreItem xmlns:ds="http://schemas.openxmlformats.org/officeDocument/2006/customXml" ds:itemID="{4890F3CF-7549-41A5-88E3-6BCD41F9A9E4}"/>
</file>

<file path=customXml/itemProps5.xml><?xml version="1.0" encoding="utf-8"?>
<ds:datastoreItem xmlns:ds="http://schemas.openxmlformats.org/officeDocument/2006/customXml" ds:itemID="{1DA6E049-46E1-44A1-B10F-56D3BF96721D}"/>
</file>

<file path=docProps/app.xml><?xml version="1.0" encoding="utf-8"?>
<Properties xmlns="http://schemas.openxmlformats.org/officeDocument/2006/extended-properties" xmlns:vt="http://schemas.openxmlformats.org/officeDocument/2006/docPropsVTypes">
  <Application>Microsoft Excel Online</Application>
  <Manager/>
  <Company>Ministry of Health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
  <cp:revision/>
  <dcterms:created xsi:type="dcterms:W3CDTF">2019-07-05T02:58:46Z</dcterms:created>
  <dcterms:modified xsi:type="dcterms:W3CDTF">2025-07-15T04:42:38Z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0x010100D5C1E13D20A8554992C24F7EE470E023005D189F64734AB04E8B99ED6BA72946A3</vt:lpwstr>
  </property>
  <property fmtid="{D5CDD505-2E9C-101B-9397-08002B2CF9AE}" pid="3" name="_dlc_DocIdItemGuid">
    <vt:lpwstr>4c9b43ac-d807-49ed-8106-a659c60d216d</vt:lpwstr>
  </property>
  <property fmtid="{D5CDD505-2E9C-101B-9397-08002B2CF9AE}" pid="4" name="MediaServiceImageTags">
    <vt:lpwstr/>
  </property>
  <property fmtid="{D5CDD505-2E9C-101B-9397-08002B2CF9AE}" pid="5" name="BusinessFunction">
    <vt:lpwstr>6;#People and Communications|6ec2d467-4317-424f-8292-32ea8428c1cc</vt:lpwstr>
  </property>
  <property fmtid="{D5CDD505-2E9C-101B-9397-08002B2CF9AE}" pid="6" name="HNZStatus">
    <vt:lpwstr>2;#Draft|4dbd6f0d-7021-43d2-a391-03666245495e</vt:lpwstr>
  </property>
  <property fmtid="{D5CDD505-2E9C-101B-9397-08002B2CF9AE}" pid="7" name="HNZTopic">
    <vt:lpwstr/>
  </property>
  <property fmtid="{D5CDD505-2E9C-101B-9397-08002B2CF9AE}" pid="8" name="Notes0">
    <vt:lpwstr/>
  </property>
  <property fmtid="{D5CDD505-2E9C-101B-9397-08002B2CF9AE}" pid="9" name="CreatedByText">
    <vt:lpwstr>Liu Gong</vt:lpwstr>
  </property>
  <property fmtid="{D5CDD505-2E9C-101B-9397-08002B2CF9AE}" pid="10" name="ModifiedByText">
    <vt:lpwstr>Liu Gong</vt:lpwstr>
  </property>
  <property fmtid="{D5CDD505-2E9C-101B-9397-08002B2CF9AE}" pid="11" name="_ExtendedDescription">
    <vt:lpwstr/>
  </property>
  <property fmtid="{D5CDD505-2E9C-101B-9397-08002B2CF9AE}" pid="12" name="HNZLocalArea">
    <vt:lpwstr/>
  </property>
  <property fmtid="{D5CDD505-2E9C-101B-9397-08002B2CF9AE}" pid="13" name="HNZRegion">
    <vt:lpwstr/>
  </property>
  <property fmtid="{D5CDD505-2E9C-101B-9397-08002B2CF9AE}" pid="14" name="p777f0da518742b188a1f7fd5ee918100">
    <vt:lpwstr/>
  </property>
  <property fmtid="{D5CDD505-2E9C-101B-9397-08002B2CF9AE}" pid="15" name="ka9b207035bc48f2a4f6a2bfed7195b70">
    <vt:lpwstr>People and Communications|6ec2d467-4317-424f-8292-32ea8428c1cc</vt:lpwstr>
  </property>
  <property fmtid="{D5CDD505-2E9C-101B-9397-08002B2CF9AE}" pid="16" name="f3e7f0a218d8438586e2a8545792c0ef0">
    <vt:lpwstr/>
  </property>
  <property fmtid="{D5CDD505-2E9C-101B-9397-08002B2CF9AE}" pid="17" name="mb22360ee3e3407ca28e907eb3b7ca6b0">
    <vt:lpwstr>Draft|4dbd6f0d-7021-43d2-a391-03666245495e</vt:lpwstr>
  </property>
  <property fmtid="{D5CDD505-2E9C-101B-9397-08002B2CF9AE}" pid="18" name="p7110e5651294189b89368865130750f0">
    <vt:lpwstr/>
  </property>
  <property fmtid="{D5CDD505-2E9C-101B-9397-08002B2CF9AE}" pid="19" name="lcf76f155ced4ddcb4097134ff3c332f">
    <vt:lpwstr/>
  </property>
</Properties>
</file>